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840" windowHeight="7440" tabRatio="917" activeTab="0"/>
  </bookViews>
  <sheets>
    <sheet name="Tổng phân theo GV" sheetId="1" r:id="rId1"/>
    <sheet name="SDT Ca Nhan KeToan" sheetId="2" r:id="rId2"/>
  </sheets>
  <definedNames>
    <definedName name="_xlnm._FilterDatabase" localSheetId="1" hidden="1">'SDT Ca Nhan KeToan'!$B$4:$H$12</definedName>
    <definedName name="_xlnm._FilterDatabase" localSheetId="0" hidden="1">'Tổng phân theo GV'!$A$10:$S$25</definedName>
    <definedName name="_xlnm.Print_Area" localSheetId="0">'Tổng phân theo GV'!$A$1:$O$30</definedName>
    <definedName name="_xlnm.Print_Titles" localSheetId="0">'Tổng phân theo GV'!$10:$10</definedName>
  </definedNames>
  <calcPr fullCalcOnLoad="1"/>
</workbook>
</file>

<file path=xl/comments1.xml><?xml version="1.0" encoding="utf-8"?>
<comments xmlns="http://schemas.openxmlformats.org/spreadsheetml/2006/main">
  <authors>
    <author>Nghia_N.H</author>
    <author>Nghia</author>
  </authors>
  <commentList>
    <comment ref="I10" authorId="0">
      <text>
        <r>
          <rPr>
            <b/>
            <sz val="9"/>
            <rFont val="Tahoma"/>
            <family val="2"/>
          </rPr>
          <t xml:space="preserve">Công Thức
</t>
        </r>
      </text>
    </comment>
    <comment ref="K10" authorId="1">
      <text>
        <r>
          <rPr>
            <b/>
            <sz val="9"/>
            <rFont val="Tahoma"/>
            <family val="0"/>
          </rPr>
          <t xml:space="preserve">sau khi có B2. thì Nghĩa vlookup qua đây
</t>
        </r>
      </text>
    </comment>
  </commentList>
</comments>
</file>

<file path=xl/sharedStrings.xml><?xml version="1.0" encoding="utf-8"?>
<sst xmlns="http://schemas.openxmlformats.org/spreadsheetml/2006/main" count="170" uniqueCount="128">
  <si>
    <t>BỘ GIÁO DỤC VÀ ĐÀO TẠO</t>
  </si>
  <si>
    <t>DANH SÁCH GIẢNG VIÊN HƯỚNG DẪN KHÓA LUẬN TỐT NGHIỆP</t>
  </si>
  <si>
    <t>TRƯỜNG ĐẠI HỌC DUY TÂN</t>
  </si>
  <si>
    <t>Kèm theo quyết định số: ……………./QĐ-ĐHDT                 ngày …… tháng ……. Năm ……….</t>
  </si>
  <si>
    <t>TT</t>
  </si>
  <si>
    <t>Đơn vị thực tập</t>
  </si>
  <si>
    <t>BAN GIÁM HIỆU</t>
  </si>
  <si>
    <t>PHÒNG ĐÀO TẠO</t>
  </si>
  <si>
    <t>TRƯỞNG KHOA</t>
  </si>
  <si>
    <t xml:space="preserve">Họ và </t>
  </si>
  <si>
    <t>Tên</t>
  </si>
  <si>
    <t>KHOA KẾ TOÁN</t>
  </si>
  <si>
    <t>Ngày Sinh</t>
  </si>
  <si>
    <t>Lớp</t>
  </si>
  <si>
    <t>MSSV</t>
  </si>
  <si>
    <t>STT 
nộp giấy GT
(Ẩn cột)</t>
  </si>
  <si>
    <t>SĐT Liên hệ</t>
  </si>
  <si>
    <t>Ngày nộp
Giấy Gthiệu</t>
  </si>
  <si>
    <t>Kí tên</t>
  </si>
  <si>
    <t>Ghi chú
số TC nợ</t>
  </si>
  <si>
    <t>My</t>
  </si>
  <si>
    <t>Vi</t>
  </si>
  <si>
    <t>Ghi chú
(KL hay CĐ)</t>
  </si>
  <si>
    <t>P. Đào Tạo Xét Khóa Luận
,Chuyên Đề, &amp; Thi Tnghiệp</t>
  </si>
  <si>
    <t>Tên Đề tài</t>
  </si>
  <si>
    <t>Giảng viên Hướng dẫn</t>
  </si>
  <si>
    <t>NCS. Lê Anh Tuấn</t>
  </si>
  <si>
    <t>ThS. Đinh Thị Thu Hiền</t>
  </si>
  <si>
    <t>ThS. Dương Thị Thanh Hiền</t>
  </si>
  <si>
    <t>ThS. Hồ Thị Phi Yến</t>
  </si>
  <si>
    <t>ThS. Nguyễn Thị Quỳnh Giao</t>
  </si>
  <si>
    <t>ThS. Nguyễn Thị Tấm</t>
  </si>
  <si>
    <t>ThS. Thái Nữ Hạ Uyên</t>
  </si>
  <si>
    <t>STT</t>
  </si>
  <si>
    <t>Trình độ</t>
  </si>
  <si>
    <t>K21KDN2</t>
  </si>
  <si>
    <t>Hương</t>
  </si>
  <si>
    <t>Linh</t>
  </si>
  <si>
    <t>Khóa Luận</t>
  </si>
  <si>
    <t>Chuyên Đề</t>
  </si>
  <si>
    <t>SỐ ĐIỆN THOẠI LIÊN LẠC GIẢNG VIÊN
KHOA KẾ TOÁN</t>
  </si>
  <si>
    <t>HỌ</t>
  </si>
  <si>
    <t>TÊN</t>
  </si>
  <si>
    <t>CHỨC VỤ</t>
  </si>
  <si>
    <t>SỐ Đ.THOẠI 
L.HỆ</t>
  </si>
  <si>
    <t>EMAIL</t>
  </si>
  <si>
    <t>GHI CHÚ</t>
  </si>
  <si>
    <t>NGUYỄN THỊ QUỲNH</t>
  </si>
  <si>
    <t>GIAO</t>
  </si>
  <si>
    <t>Giảng viên</t>
  </si>
  <si>
    <t>01692560525</t>
  </si>
  <si>
    <t>giaok13kk6@yahoo.com</t>
  </si>
  <si>
    <t>ĐINH THỊ THU</t>
  </si>
  <si>
    <t>HIỀN</t>
  </si>
  <si>
    <t>0935041289</t>
  </si>
  <si>
    <t>hien.dh207@gmail.com</t>
  </si>
  <si>
    <t>DƯƠNG THỊ THANH</t>
  </si>
  <si>
    <t>0935369484</t>
  </si>
  <si>
    <t>thanhhien296@gmail.com</t>
  </si>
  <si>
    <t>NGUYỄN THU</t>
  </si>
  <si>
    <t>PHƯƠNG</t>
  </si>
  <si>
    <t>0983159334</t>
  </si>
  <si>
    <t>nguyenthuphuong9251@gmail.com</t>
  </si>
  <si>
    <t>NGUYỄN THỊ</t>
  </si>
  <si>
    <t>TẤM</t>
  </si>
  <si>
    <t>0974402338</t>
  </si>
  <si>
    <t>tam80duytan@gmail.com</t>
  </si>
  <si>
    <t>LÊ ANH</t>
  </si>
  <si>
    <t>TUẤN</t>
  </si>
  <si>
    <t>0914741989</t>
  </si>
  <si>
    <t xml:space="preserve"> latuan0507@gmail.com</t>
  </si>
  <si>
    <t>THÁI NỮ HẠ</t>
  </si>
  <si>
    <t>UYÊN</t>
  </si>
  <si>
    <t>0914037757</t>
  </si>
  <si>
    <t>tnhuyen79@gmail.com</t>
  </si>
  <si>
    <t xml:space="preserve">HỒ THỊ PHI </t>
  </si>
  <si>
    <t>YẾN</t>
  </si>
  <si>
    <t>0905222155</t>
  </si>
  <si>
    <t xml:space="preserve"> hothiphiyen@gmail.com</t>
  </si>
  <si>
    <t>D22KDNB</t>
  </si>
  <si>
    <t>D22KDNC</t>
  </si>
  <si>
    <t>Anh</t>
  </si>
  <si>
    <t>Huỳnh Thị Trà</t>
  </si>
  <si>
    <t>0898217256</t>
  </si>
  <si>
    <t>Công Ty TNHH Huấn Thương</t>
  </si>
  <si>
    <t>Lê Thị Tâm</t>
  </si>
  <si>
    <t>Nhung</t>
  </si>
  <si>
    <t>Công Ty Cổ Phần Thiên Bách Minh</t>
  </si>
  <si>
    <t>Nguyễn Thị Hồng</t>
  </si>
  <si>
    <t>0935440924</t>
  </si>
  <si>
    <t>Vũ Thị Thu</t>
  </si>
  <si>
    <t>Trương Ái</t>
  </si>
  <si>
    <t>Công Ty TNHH Vật Liệu Xây Dựng DNC</t>
  </si>
  <si>
    <t>Công Ty TNHH MTV Quang Long</t>
  </si>
  <si>
    <t>Ch.Đề</t>
  </si>
  <si>
    <t>BVKL</t>
  </si>
  <si>
    <t>0914234212</t>
  </si>
  <si>
    <t>Công Ty Cổ Phần Câu Lâu</t>
  </si>
  <si>
    <t>0707951461</t>
  </si>
  <si>
    <t>0935552637</t>
  </si>
  <si>
    <t>Chi Nhánh Ngân Hàng TMCP Sài Gòn Thương Tín Tại TP.Đà Nẵng</t>
  </si>
  <si>
    <t>Lê Hoàng Trúc</t>
  </si>
  <si>
    <t>Loan</t>
  </si>
  <si>
    <t>T22KDNA</t>
  </si>
  <si>
    <t>0934310066</t>
  </si>
  <si>
    <t>Công Ty Cổ Phần Dịch Vụ Thương Mại ROYAL HUY</t>
  </si>
  <si>
    <t>Lê Tấn</t>
  </si>
  <si>
    <t>Dương</t>
  </si>
  <si>
    <t>0906449362</t>
  </si>
  <si>
    <t>Công Ty Cổ Phần Xuất Nhập Khẩu Đà Nẵng</t>
  </si>
  <si>
    <t>Trần Thị Thu</t>
  </si>
  <si>
    <t>Sương</t>
  </si>
  <si>
    <t>0788638639</t>
  </si>
  <si>
    <t>Công Ty TNHH Đỗ Thùy Dương</t>
  </si>
  <si>
    <t>Võ Thị Hoàng</t>
  </si>
  <si>
    <t>0935288021</t>
  </si>
  <si>
    <t>Công Ty TNHH MTV Hùng Điện Dương</t>
  </si>
  <si>
    <t>Lê Thị Thùy</t>
  </si>
  <si>
    <t>Thương</t>
  </si>
  <si>
    <t>0898190591</t>
  </si>
  <si>
    <t>Công Ty TNHH Thực Phẩm Vương Liên</t>
  </si>
  <si>
    <t>Phạm Thị</t>
  </si>
  <si>
    <t>Y</t>
  </si>
  <si>
    <t>0932405331</t>
  </si>
  <si>
    <t>Công Ty TNHH Xây Dựng Tất Thành</t>
  </si>
  <si>
    <t>ThS. Nguyễn Thu Phương</t>
  </si>
  <si>
    <t>0708246635</t>
  </si>
  <si>
    <t>DANH SÁCH SINH VIÊN ĐƯỢC LÀM KHÓA LUẬN TỐT NGHIỆP VÀ CHUYÊN ĐỀ 
TRONG ĐỢT THỰC TẬP THÁNG 03/2019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</si>
</sst>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.0%"/>
    <numFmt numFmtId="182" formatCode="[$-409]h:mm:ss\ AM/PM"/>
    <numFmt numFmtId="183" formatCode="0###"/>
    <numFmt numFmtId="184" formatCode="[$-409]dddd\,\ mmmm\ d\,\ yyyy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8"/>
      <color indexed="18"/>
      <name val="Times New Roman"/>
      <family val="1"/>
    </font>
    <font>
      <u val="single"/>
      <sz val="11"/>
      <color indexed="36"/>
      <name val="Calibri"/>
      <family val="0"/>
    </font>
    <font>
      <u val="single"/>
      <sz val="11"/>
      <color indexed="12"/>
      <name val="Calibri"/>
      <family val="0"/>
    </font>
    <font>
      <sz val="10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10"/>
      <name val="Times New Roman"/>
      <family val="1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sz val="8"/>
      <name val="Calibri"/>
      <family val="0"/>
    </font>
    <font>
      <b/>
      <sz val="18"/>
      <color indexed="16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9"/>
      <name val="Tahoma"/>
      <family val="2"/>
    </font>
    <font>
      <sz val="10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5" fillId="0" borderId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31" fillId="20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25" borderId="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24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26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27" borderId="12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/>
    </xf>
    <xf numFmtId="0" fontId="37" fillId="24" borderId="0" xfId="0" applyFont="1" applyFill="1" applyAlignment="1">
      <alignment horizontal="center"/>
    </xf>
    <xf numFmtId="0" fontId="6" fillId="28" borderId="0" xfId="0" applyFont="1" applyFill="1" applyAlignment="1">
      <alignment vertical="center" wrapText="1"/>
    </xf>
    <xf numFmtId="0" fontId="6" fillId="20" borderId="0" xfId="0" applyFont="1" applyFill="1" applyAlignment="1">
      <alignment vertical="center"/>
    </xf>
    <xf numFmtId="0" fontId="15" fillId="29" borderId="13" xfId="0" applyFont="1" applyFill="1" applyBorder="1" applyAlignment="1">
      <alignment/>
    </xf>
    <xf numFmtId="0" fontId="15" fillId="29" borderId="14" xfId="0" applyFont="1" applyFill="1" applyBorder="1" applyAlignment="1">
      <alignment/>
    </xf>
    <xf numFmtId="0" fontId="15" fillId="29" borderId="15" xfId="0" applyFont="1" applyFill="1" applyBorder="1" applyAlignment="1">
      <alignment/>
    </xf>
    <xf numFmtId="0" fontId="35" fillId="0" borderId="11" xfId="0" applyFont="1" applyBorder="1" applyAlignment="1">
      <alignment horizontal="center"/>
    </xf>
    <xf numFmtId="0" fontId="6" fillId="3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6" fillId="30" borderId="17" xfId="0" applyFont="1" applyFill="1" applyBorder="1" applyAlignment="1">
      <alignment vertical="center"/>
    </xf>
    <xf numFmtId="0" fontId="7" fillId="26" borderId="18" xfId="0" applyFont="1" applyFill="1" applyBorder="1" applyAlignment="1">
      <alignment vertical="center"/>
    </xf>
    <xf numFmtId="0" fontId="6" fillId="30" borderId="16" xfId="0" applyFont="1" applyFill="1" applyBorder="1" applyAlignment="1">
      <alignment vertical="center"/>
    </xf>
    <xf numFmtId="0" fontId="12" fillId="27" borderId="16" xfId="0" applyFont="1" applyFill="1" applyBorder="1" applyAlignment="1">
      <alignment vertical="center"/>
    </xf>
    <xf numFmtId="0" fontId="6" fillId="30" borderId="16" xfId="0" applyFont="1" applyFill="1" applyBorder="1" applyAlignment="1">
      <alignment vertical="center" wrapText="1"/>
    </xf>
    <xf numFmtId="0" fontId="1" fillId="24" borderId="0" xfId="0" applyFont="1" applyFill="1" applyAlignment="1">
      <alignment/>
    </xf>
    <xf numFmtId="0" fontId="2" fillId="26" borderId="0" xfId="0" applyFont="1" applyFill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73" applyFont="1">
      <alignment/>
      <protection/>
    </xf>
    <xf numFmtId="0" fontId="42" fillId="0" borderId="0" xfId="73" applyFont="1" applyAlignment="1">
      <alignment horizontal="center"/>
      <protection/>
    </xf>
    <xf numFmtId="0" fontId="9" fillId="0" borderId="0" xfId="73" applyFont="1" applyAlignment="1">
      <alignment horizontal="left"/>
      <protection/>
    </xf>
    <xf numFmtId="0" fontId="6" fillId="0" borderId="10" xfId="73" applyFont="1" applyBorder="1" applyAlignment="1">
      <alignment horizontal="center"/>
      <protection/>
    </xf>
    <xf numFmtId="0" fontId="6" fillId="0" borderId="19" xfId="73" applyFont="1" applyBorder="1" applyAlignment="1">
      <alignment/>
      <protection/>
    </xf>
    <xf numFmtId="0" fontId="6" fillId="0" borderId="11" xfId="73" applyFont="1" applyBorder="1" applyAlignment="1">
      <alignment/>
      <protection/>
    </xf>
    <xf numFmtId="0" fontId="6" fillId="0" borderId="10" xfId="73" applyFont="1" applyBorder="1" applyAlignment="1">
      <alignment horizontal="center" wrapText="1"/>
      <protection/>
    </xf>
    <xf numFmtId="0" fontId="6" fillId="0" borderId="10" xfId="73" applyFont="1" applyBorder="1" applyAlignment="1">
      <alignment horizontal="left" wrapText="1"/>
      <protection/>
    </xf>
    <xf numFmtId="0" fontId="43" fillId="0" borderId="10" xfId="73" applyFont="1" applyBorder="1" applyAlignment="1">
      <alignment horizontal="center"/>
      <protection/>
    </xf>
    <xf numFmtId="0" fontId="43" fillId="0" borderId="19" xfId="73" applyFont="1" applyBorder="1">
      <alignment/>
      <protection/>
    </xf>
    <xf numFmtId="0" fontId="44" fillId="26" borderId="20" xfId="73" applyFont="1" applyFill="1" applyBorder="1">
      <alignment/>
      <protection/>
    </xf>
    <xf numFmtId="0" fontId="43" fillId="0" borderId="10" xfId="73" applyFont="1" applyBorder="1" applyAlignment="1" quotePrefix="1">
      <alignment horizontal="center"/>
      <protection/>
    </xf>
    <xf numFmtId="0" fontId="17" fillId="0" borderId="10" xfId="53" applyBorder="1" applyAlignment="1">
      <alignment/>
    </xf>
    <xf numFmtId="0" fontId="3" fillId="0" borderId="10" xfId="73" applyFont="1" applyBorder="1">
      <alignment/>
      <protection/>
    </xf>
    <xf numFmtId="0" fontId="43" fillId="0" borderId="10" xfId="73" applyFont="1" applyBorder="1" applyAlignment="1">
      <alignment horizontal="center"/>
      <protection/>
    </xf>
    <xf numFmtId="0" fontId="45" fillId="0" borderId="0" xfId="73" applyFont="1">
      <alignment/>
      <protection/>
    </xf>
    <xf numFmtId="0" fontId="46" fillId="0" borderId="10" xfId="73" applyFont="1" applyBorder="1">
      <alignment/>
      <protection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0" fontId="6" fillId="30" borderId="16" xfId="0" applyFont="1" applyFill="1" applyBorder="1" applyAlignment="1">
      <alignment wrapText="1"/>
    </xf>
    <xf numFmtId="0" fontId="2" fillId="26" borderId="0" xfId="0" applyFont="1" applyFill="1" applyAlignment="1">
      <alignment horizontal="left" vertical="center"/>
    </xf>
    <xf numFmtId="0" fontId="9" fillId="26" borderId="12" xfId="0" applyFont="1" applyFill="1" applyBorder="1" applyAlignment="1">
      <alignment horizontal="center" wrapText="1"/>
    </xf>
    <xf numFmtId="0" fontId="12" fillId="31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14" fontId="9" fillId="0" borderId="12" xfId="0" applyNumberFormat="1" applyFont="1" applyBorder="1" applyAlignment="1">
      <alignment horizontal="left" wrapText="1"/>
    </xf>
    <xf numFmtId="0" fontId="9" fillId="26" borderId="12" xfId="0" applyFont="1" applyFill="1" applyBorder="1" applyAlignment="1">
      <alignment wrapText="1"/>
    </xf>
    <xf numFmtId="0" fontId="9" fillId="26" borderId="12" xfId="0" applyFont="1" applyFill="1" applyBorder="1" applyAlignment="1" quotePrefix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4" fontId="9" fillId="0" borderId="12" xfId="0" applyNumberFormat="1" applyFont="1" applyBorder="1" applyAlignment="1">
      <alignment wrapText="1"/>
    </xf>
    <xf numFmtId="181" fontId="9" fillId="0" borderId="0" xfId="76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24" borderId="0" xfId="0" applyFont="1" applyFill="1" applyAlignment="1">
      <alignment/>
    </xf>
    <xf numFmtId="0" fontId="35" fillId="14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12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9" fillId="20" borderId="23" xfId="0" applyFont="1" applyFill="1" applyBorder="1" applyAlignment="1">
      <alignment horizontal="center" wrapText="1"/>
    </xf>
    <xf numFmtId="0" fontId="49" fillId="20" borderId="24" xfId="0" applyFont="1" applyFill="1" applyBorder="1" applyAlignment="1">
      <alignment horizontal="center"/>
    </xf>
    <xf numFmtId="0" fontId="49" fillId="20" borderId="13" xfId="0" applyFont="1" applyFill="1" applyBorder="1" applyAlignment="1">
      <alignment horizontal="center"/>
    </xf>
    <xf numFmtId="0" fontId="49" fillId="20" borderId="25" xfId="0" applyFont="1" applyFill="1" applyBorder="1" applyAlignment="1">
      <alignment horizontal="center"/>
    </xf>
    <xf numFmtId="0" fontId="49" fillId="20" borderId="0" xfId="0" applyFont="1" applyFill="1" applyBorder="1" applyAlignment="1">
      <alignment horizontal="center"/>
    </xf>
    <xf numFmtId="0" fontId="49" fillId="20" borderId="14" xfId="0" applyFont="1" applyFill="1" applyBorder="1" applyAlignment="1">
      <alignment horizontal="center"/>
    </xf>
    <xf numFmtId="0" fontId="49" fillId="20" borderId="26" xfId="0" applyFont="1" applyFill="1" applyBorder="1" applyAlignment="1">
      <alignment horizontal="center"/>
    </xf>
    <xf numFmtId="0" fontId="49" fillId="20" borderId="27" xfId="0" applyFont="1" applyFill="1" applyBorder="1" applyAlignment="1">
      <alignment horizontal="center"/>
    </xf>
    <xf numFmtId="0" fontId="49" fillId="20" borderId="15" xfId="0" applyFont="1" applyFill="1" applyBorder="1" applyAlignment="1">
      <alignment horizontal="center"/>
    </xf>
    <xf numFmtId="0" fontId="41" fillId="20" borderId="19" xfId="73" applyFont="1" applyFill="1" applyBorder="1" applyAlignment="1">
      <alignment horizontal="center" wrapText="1"/>
      <protection/>
    </xf>
    <xf numFmtId="0" fontId="41" fillId="20" borderId="20" xfId="73" applyFont="1" applyFill="1" applyBorder="1" applyAlignment="1">
      <alignment horizontal="center" wrapText="1"/>
      <protection/>
    </xf>
    <xf numFmtId="0" fontId="41" fillId="20" borderId="11" xfId="73" applyFont="1" applyFill="1" applyBorder="1" applyAlignment="1">
      <alignment horizont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5" xfId="58"/>
    <cellStyle name="Normal 2" xfId="59"/>
    <cellStyle name="Normal 2 2" xfId="60"/>
    <cellStyle name="Normal 2 2 5 3" xfId="61"/>
    <cellStyle name="Normal 2 2_B1.(Nghia)Chot Danh Sach Nop GGT dot T03.2019" xfId="62"/>
    <cellStyle name="Normal 2 3" xfId="63"/>
    <cellStyle name="Normal 2 3 2" xfId="64"/>
    <cellStyle name="Normal 2 3_Phan cong GVHD D22KDNB thang 9.2018" xfId="65"/>
    <cellStyle name="Normal 2 8" xfId="66"/>
    <cellStyle name="Normal 2_B1.(Nghia)Chot Danh Sach Nop GGT dot T03.2019" xfId="67"/>
    <cellStyle name="Normal 3" xfId="68"/>
    <cellStyle name="Normal 3 2" xfId="69"/>
    <cellStyle name="Normal 3_B1.(Nghia)Chot Danh Sach Nop GGT dot T03.2019" xfId="70"/>
    <cellStyle name="Normal 4" xfId="71"/>
    <cellStyle name="Normal 5 2 3" xfId="72"/>
    <cellStyle name="Normal_DSSV Khoa KeToan 17-18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m80duytan@gmail.com" TargetMode="External" /><Relationship Id="rId2" Type="http://schemas.openxmlformats.org/officeDocument/2006/relationships/hyperlink" Target="mailto:hothiphiyen@gmail.com" TargetMode="External" /><Relationship Id="rId3" Type="http://schemas.openxmlformats.org/officeDocument/2006/relationships/hyperlink" Target="mailto:latuan0507@gmail.com" TargetMode="External" /><Relationship Id="rId4" Type="http://schemas.openxmlformats.org/officeDocument/2006/relationships/hyperlink" Target="mailto:tnhuyen79@gmail.com" TargetMode="External" /><Relationship Id="rId5" Type="http://schemas.openxmlformats.org/officeDocument/2006/relationships/hyperlink" Target="mailto:giaok13kk6@yahoo.com" TargetMode="External" /><Relationship Id="rId6" Type="http://schemas.openxmlformats.org/officeDocument/2006/relationships/hyperlink" Target="mailto:nguyenthuphuong9251@gmail.com" TargetMode="External" /><Relationship Id="rId7" Type="http://schemas.openxmlformats.org/officeDocument/2006/relationships/hyperlink" Target="mailto:thanhhien296@gmail.com" TargetMode="External" /><Relationship Id="rId8" Type="http://schemas.openxmlformats.org/officeDocument/2006/relationships/hyperlink" Target="mailto:hien.dh207@gmail.com" TargetMode="Externa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="85" zoomScaleNormal="85" workbookViewId="0" topLeftCell="A1">
      <selection activeCell="S13" sqref="S13"/>
    </sheetView>
  </sheetViews>
  <sheetFormatPr defaultColWidth="14.421875" defaultRowHeight="15.75" customHeight="1"/>
  <cols>
    <col min="1" max="1" width="6.00390625" style="4" customWidth="1"/>
    <col min="2" max="2" width="12.57421875" style="15" hidden="1" customWidth="1"/>
    <col min="3" max="3" width="13.28125" style="4" customWidth="1"/>
    <col min="4" max="4" width="23.57421875" style="4" customWidth="1"/>
    <col min="5" max="5" width="10.8515625" style="9" customWidth="1"/>
    <col min="6" max="6" width="11.140625" style="4" customWidth="1"/>
    <col min="7" max="7" width="11.57421875" style="4" customWidth="1"/>
    <col min="8" max="8" width="13.421875" style="4" customWidth="1"/>
    <col min="9" max="9" width="58.8515625" style="4" customWidth="1"/>
    <col min="10" max="10" width="44.57421875" style="4" hidden="1" customWidth="1"/>
    <col min="11" max="11" width="27.00390625" style="83" customWidth="1"/>
    <col min="12" max="12" width="12.28125" style="4" hidden="1" customWidth="1"/>
    <col min="13" max="13" width="7.00390625" style="4" hidden="1" customWidth="1"/>
    <col min="14" max="14" width="13.7109375" style="4" customWidth="1"/>
    <col min="15" max="15" width="11.00390625" style="77" customWidth="1"/>
    <col min="16" max="16" width="15.7109375" style="4" customWidth="1"/>
    <col min="17" max="19" width="14.421875" style="4" customWidth="1"/>
    <col min="20" max="20" width="14.421875" style="78" customWidth="1"/>
    <col min="21" max="16384" width="14.421875" style="4" customWidth="1"/>
  </cols>
  <sheetData>
    <row r="1" spans="1:35" s="3" customFormat="1" ht="18.75">
      <c r="A1" s="86" t="s">
        <v>0</v>
      </c>
      <c r="B1" s="86"/>
      <c r="C1" s="87"/>
      <c r="D1" s="87"/>
      <c r="E1" s="8"/>
      <c r="F1" s="1"/>
      <c r="G1" s="88" t="s">
        <v>1</v>
      </c>
      <c r="H1" s="88"/>
      <c r="I1" s="88"/>
      <c r="J1" s="88"/>
      <c r="K1" s="88"/>
      <c r="L1" s="88"/>
      <c r="M1" s="88"/>
      <c r="N1" s="88"/>
      <c r="O1" s="19"/>
      <c r="P1" s="1"/>
      <c r="Q1" s="1"/>
      <c r="R1" s="1"/>
      <c r="S1" s="1"/>
      <c r="T1" s="59"/>
      <c r="U1" s="1"/>
      <c r="V1" s="1"/>
      <c r="W1" s="1"/>
      <c r="X1" s="1"/>
      <c r="Y1" s="6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18.75">
      <c r="A2" s="89" t="s">
        <v>2</v>
      </c>
      <c r="B2" s="89"/>
      <c r="C2" s="89"/>
      <c r="D2" s="89"/>
      <c r="E2" s="8"/>
      <c r="F2" s="1"/>
      <c r="G2" s="88"/>
      <c r="H2" s="88"/>
      <c r="I2" s="88"/>
      <c r="J2" s="88"/>
      <c r="K2" s="88"/>
      <c r="L2" s="88"/>
      <c r="M2" s="88"/>
      <c r="N2" s="88"/>
      <c r="O2" s="19"/>
      <c r="P2" s="1"/>
      <c r="Q2" s="1"/>
      <c r="R2" s="1"/>
      <c r="S2" s="1"/>
      <c r="T2" s="59"/>
      <c r="U2" s="1"/>
      <c r="V2" s="1"/>
      <c r="W2" s="1"/>
      <c r="X2" s="1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18.75">
      <c r="A3" s="1"/>
      <c r="B3" s="12"/>
      <c r="C3" s="5" t="s">
        <v>11</v>
      </c>
      <c r="D3" s="5"/>
      <c r="E3" s="8"/>
      <c r="F3" s="1"/>
      <c r="G3" s="90" t="s">
        <v>3</v>
      </c>
      <c r="H3" s="90"/>
      <c r="I3" s="90"/>
      <c r="J3" s="90"/>
      <c r="K3" s="90"/>
      <c r="L3" s="90"/>
      <c r="M3" s="90"/>
      <c r="N3" s="90"/>
      <c r="O3" s="19"/>
      <c r="P3" s="1"/>
      <c r="Q3" s="1"/>
      <c r="R3" s="1"/>
      <c r="S3" s="1"/>
      <c r="T3" s="59"/>
      <c r="U3" s="1"/>
      <c r="V3" s="1"/>
      <c r="W3" s="1"/>
      <c r="X3" s="1"/>
      <c r="Y3" s="6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1.25" customHeight="1">
      <c r="A4" s="34"/>
      <c r="B4" s="13"/>
      <c r="C4" s="34">
        <v>1</v>
      </c>
      <c r="D4" s="13">
        <v>2</v>
      </c>
      <c r="E4" s="34">
        <v>4</v>
      </c>
      <c r="F4" s="13">
        <v>5</v>
      </c>
      <c r="G4" s="34">
        <v>6</v>
      </c>
      <c r="H4" s="13">
        <v>7</v>
      </c>
      <c r="I4" s="34">
        <v>8</v>
      </c>
      <c r="J4" s="13">
        <v>9</v>
      </c>
      <c r="K4" s="79">
        <v>10</v>
      </c>
      <c r="L4" s="13">
        <v>11</v>
      </c>
      <c r="M4" s="34">
        <v>12</v>
      </c>
      <c r="N4" s="13">
        <v>13</v>
      </c>
      <c r="O4" s="34">
        <v>14</v>
      </c>
      <c r="P4" s="13">
        <v>15</v>
      </c>
      <c r="Q4" s="34">
        <v>16</v>
      </c>
      <c r="R4" s="13">
        <v>17</v>
      </c>
      <c r="S4" s="34">
        <v>18</v>
      </c>
      <c r="T4" s="13">
        <v>19</v>
      </c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1.25" customHeight="1">
      <c r="A5" s="91" t="s">
        <v>127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  <c r="N5" s="23"/>
      <c r="O5" s="20"/>
      <c r="P5" s="34"/>
      <c r="Q5" s="34"/>
      <c r="R5" s="34"/>
      <c r="S5" s="34"/>
      <c r="T5" s="60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1.2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N6" s="24"/>
      <c r="O6" s="20"/>
      <c r="P6" s="34"/>
      <c r="Q6" s="34"/>
      <c r="R6" s="34"/>
      <c r="S6" s="34"/>
      <c r="T6" s="60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1.25" customHeight="1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N7" s="24"/>
      <c r="O7" s="20"/>
      <c r="P7" s="34"/>
      <c r="Q7" s="34"/>
      <c r="R7" s="34"/>
      <c r="S7" s="34"/>
      <c r="T7" s="60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1.25" customHeight="1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25"/>
      <c r="O8" s="20"/>
      <c r="P8" s="34"/>
      <c r="Q8" s="34"/>
      <c r="R8" s="34"/>
      <c r="S8" s="34"/>
      <c r="T8" s="60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1.25" customHeight="1">
      <c r="A9" s="34"/>
      <c r="B9" s="13"/>
      <c r="C9" s="34"/>
      <c r="D9" s="1"/>
      <c r="E9" s="8"/>
      <c r="F9" s="1"/>
      <c r="G9" s="1"/>
      <c r="H9" s="1"/>
      <c r="I9" s="1"/>
      <c r="J9" s="1"/>
      <c r="K9" s="1"/>
      <c r="L9" s="1"/>
      <c r="M9" s="1"/>
      <c r="N9" s="1"/>
      <c r="O9" s="20"/>
      <c r="P9" s="34"/>
      <c r="Q9" s="34"/>
      <c r="R9" s="34"/>
      <c r="S9" s="34"/>
      <c r="T9" s="60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s="11" customFormat="1" ht="53.25" customHeight="1">
      <c r="A10" s="27" t="s">
        <v>4</v>
      </c>
      <c r="B10" s="28" t="s">
        <v>15</v>
      </c>
      <c r="C10" s="27" t="s">
        <v>14</v>
      </c>
      <c r="D10" s="29" t="s">
        <v>9</v>
      </c>
      <c r="E10" s="30" t="s">
        <v>10</v>
      </c>
      <c r="F10" s="30" t="s">
        <v>12</v>
      </c>
      <c r="G10" s="31" t="s">
        <v>13</v>
      </c>
      <c r="H10" s="32" t="s">
        <v>16</v>
      </c>
      <c r="I10" s="31" t="s">
        <v>5</v>
      </c>
      <c r="J10" s="31" t="s">
        <v>24</v>
      </c>
      <c r="K10" s="31" t="s">
        <v>25</v>
      </c>
      <c r="L10" s="33" t="s">
        <v>17</v>
      </c>
      <c r="M10" s="31" t="s">
        <v>18</v>
      </c>
      <c r="N10" s="61" t="s">
        <v>22</v>
      </c>
      <c r="O10" s="18" t="s">
        <v>19</v>
      </c>
      <c r="P10" s="21" t="s">
        <v>23</v>
      </c>
      <c r="Q10" s="21"/>
      <c r="R10" s="22" t="s">
        <v>34</v>
      </c>
      <c r="S10" s="35"/>
      <c r="T10" s="62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20" s="7" customFormat="1" ht="33.75" customHeight="1">
      <c r="A11" s="63">
        <v>1</v>
      </c>
      <c r="B11" s="64">
        <v>2</v>
      </c>
      <c r="C11" s="65">
        <v>2226261811</v>
      </c>
      <c r="D11" s="66" t="s">
        <v>90</v>
      </c>
      <c r="E11" s="67" t="s">
        <v>36</v>
      </c>
      <c r="F11" s="68">
        <v>30575</v>
      </c>
      <c r="G11" s="69" t="s">
        <v>80</v>
      </c>
      <c r="H11" s="70" t="s">
        <v>96</v>
      </c>
      <c r="I11" s="71" t="s">
        <v>97</v>
      </c>
      <c r="J11" s="72"/>
      <c r="K11" s="84" t="s">
        <v>32</v>
      </c>
      <c r="L11" s="73">
        <v>43479</v>
      </c>
      <c r="M11" s="69" t="str">
        <f aca="true" t="shared" si="0" ref="M11:M25">IF(E11="","",E11)</f>
        <v>Hương</v>
      </c>
      <c r="N11" s="80" t="s">
        <v>38</v>
      </c>
      <c r="O11" s="26">
        <v>0</v>
      </c>
      <c r="P11" s="7" t="s">
        <v>95</v>
      </c>
      <c r="Q11" s="74"/>
      <c r="R11" s="7" t="str">
        <f aca="true" t="shared" si="1" ref="R11:R25">IF(C11="","",IF(OR(MID(G11,4,3)="KDN",MID(G11,4,3)="KKT"),"Đại Học","Cao Đẳng"))</f>
        <v>Đại Học</v>
      </c>
      <c r="S11" s="74"/>
      <c r="T11" s="75"/>
    </row>
    <row r="12" spans="1:20" s="7" customFormat="1" ht="33.75" customHeight="1">
      <c r="A12" s="63">
        <v>2</v>
      </c>
      <c r="B12" s="64">
        <v>11</v>
      </c>
      <c r="C12" s="65">
        <v>2126251277</v>
      </c>
      <c r="D12" s="66" t="s">
        <v>85</v>
      </c>
      <c r="E12" s="67" t="s">
        <v>86</v>
      </c>
      <c r="F12" s="68">
        <v>32500</v>
      </c>
      <c r="G12" s="69" t="s">
        <v>79</v>
      </c>
      <c r="H12" s="70" t="s">
        <v>126</v>
      </c>
      <c r="I12" s="71" t="s">
        <v>87</v>
      </c>
      <c r="J12" s="72"/>
      <c r="K12" s="84" t="s">
        <v>28</v>
      </c>
      <c r="L12" s="73">
        <v>43479</v>
      </c>
      <c r="M12" s="69" t="str">
        <f t="shared" si="0"/>
        <v>Nhung</v>
      </c>
      <c r="N12" s="80" t="s">
        <v>38</v>
      </c>
      <c r="O12" s="26">
        <v>0</v>
      </c>
      <c r="P12" s="7" t="s">
        <v>95</v>
      </c>
      <c r="Q12" s="74"/>
      <c r="R12" s="7" t="str">
        <f t="shared" si="1"/>
        <v>Đại Học</v>
      </c>
      <c r="S12" s="74"/>
      <c r="T12" s="75"/>
    </row>
    <row r="13" spans="1:20" s="7" customFormat="1" ht="33.75" customHeight="1">
      <c r="A13" s="63">
        <v>3</v>
      </c>
      <c r="B13" s="64">
        <v>3</v>
      </c>
      <c r="C13" s="65">
        <v>2226261816</v>
      </c>
      <c r="D13" s="66" t="s">
        <v>88</v>
      </c>
      <c r="E13" s="67" t="s">
        <v>21</v>
      </c>
      <c r="F13" s="68">
        <v>34792</v>
      </c>
      <c r="G13" s="69" t="s">
        <v>80</v>
      </c>
      <c r="H13" s="70" t="s">
        <v>98</v>
      </c>
      <c r="I13" s="71" t="s">
        <v>93</v>
      </c>
      <c r="J13" s="72"/>
      <c r="K13" s="84" t="s">
        <v>29</v>
      </c>
      <c r="L13" s="73">
        <v>43479</v>
      </c>
      <c r="M13" s="69" t="str">
        <f t="shared" si="0"/>
        <v>Vi</v>
      </c>
      <c r="N13" s="80" t="s">
        <v>38</v>
      </c>
      <c r="O13" s="26">
        <v>0</v>
      </c>
      <c r="P13" s="7" t="s">
        <v>95</v>
      </c>
      <c r="Q13" s="74"/>
      <c r="R13" s="7" t="str">
        <f t="shared" si="1"/>
        <v>Đại Học</v>
      </c>
      <c r="S13" s="74"/>
      <c r="T13" s="75"/>
    </row>
    <row r="14" spans="1:20" s="7" customFormat="1" ht="33.75" customHeight="1">
      <c r="A14" s="63">
        <v>4</v>
      </c>
      <c r="B14" s="64">
        <v>1</v>
      </c>
      <c r="C14" s="65">
        <v>2226261817</v>
      </c>
      <c r="D14" s="66" t="s">
        <v>91</v>
      </c>
      <c r="E14" s="67" t="s">
        <v>37</v>
      </c>
      <c r="F14" s="68">
        <v>34764</v>
      </c>
      <c r="G14" s="69" t="s">
        <v>80</v>
      </c>
      <c r="H14" s="70" t="s">
        <v>99</v>
      </c>
      <c r="I14" s="71" t="s">
        <v>92</v>
      </c>
      <c r="J14" s="72"/>
      <c r="K14" s="84" t="s">
        <v>26</v>
      </c>
      <c r="L14" s="73">
        <v>43479</v>
      </c>
      <c r="M14" s="69" t="str">
        <f t="shared" si="0"/>
        <v>Linh</v>
      </c>
      <c r="N14" s="80" t="s">
        <v>38</v>
      </c>
      <c r="O14" s="26">
        <v>0</v>
      </c>
      <c r="P14" s="7" t="s">
        <v>95</v>
      </c>
      <c r="Q14" s="74"/>
      <c r="R14" s="7" t="str">
        <f t="shared" si="1"/>
        <v>Đại Học</v>
      </c>
      <c r="S14" s="74"/>
      <c r="T14" s="75"/>
    </row>
    <row r="15" spans="1:20" s="7" customFormat="1" ht="33.75" customHeight="1">
      <c r="A15" s="63">
        <v>5</v>
      </c>
      <c r="B15" s="64">
        <v>12</v>
      </c>
      <c r="C15" s="65">
        <v>2120257558</v>
      </c>
      <c r="D15" s="66" t="s">
        <v>88</v>
      </c>
      <c r="E15" s="67" t="s">
        <v>86</v>
      </c>
      <c r="F15" s="68">
        <v>35708</v>
      </c>
      <c r="G15" s="69" t="s">
        <v>35</v>
      </c>
      <c r="H15" s="70" t="s">
        <v>89</v>
      </c>
      <c r="I15" s="71" t="s">
        <v>100</v>
      </c>
      <c r="J15" s="72"/>
      <c r="K15" s="84" t="s">
        <v>30</v>
      </c>
      <c r="L15" s="73">
        <v>43479</v>
      </c>
      <c r="M15" s="69" t="str">
        <f t="shared" si="0"/>
        <v>Nhung</v>
      </c>
      <c r="N15" s="81" t="s">
        <v>39</v>
      </c>
      <c r="O15" s="26">
        <v>0</v>
      </c>
      <c r="P15" s="7" t="s">
        <v>94</v>
      </c>
      <c r="Q15" s="74"/>
      <c r="R15" s="7" t="str">
        <f t="shared" si="1"/>
        <v>Đại Học</v>
      </c>
      <c r="S15" s="74"/>
      <c r="T15" s="75"/>
    </row>
    <row r="16" spans="1:20" s="7" customFormat="1" ht="33.75" customHeight="1">
      <c r="A16" s="63">
        <v>6</v>
      </c>
      <c r="B16" s="64">
        <v>6</v>
      </c>
      <c r="C16" s="65">
        <v>2226261479</v>
      </c>
      <c r="D16" s="66" t="s">
        <v>101</v>
      </c>
      <c r="E16" s="67" t="s">
        <v>102</v>
      </c>
      <c r="F16" s="68">
        <v>32821</v>
      </c>
      <c r="G16" s="69" t="s">
        <v>103</v>
      </c>
      <c r="H16" s="70" t="s">
        <v>104</v>
      </c>
      <c r="I16" s="71" t="s">
        <v>105</v>
      </c>
      <c r="J16" s="72"/>
      <c r="K16" s="84" t="s">
        <v>30</v>
      </c>
      <c r="L16" s="73">
        <v>43479</v>
      </c>
      <c r="M16" s="69" t="str">
        <f t="shared" si="0"/>
        <v>Loan</v>
      </c>
      <c r="N16" s="81" t="s">
        <v>39</v>
      </c>
      <c r="O16" s="26">
        <v>4</v>
      </c>
      <c r="P16" s="7" t="s">
        <v>94</v>
      </c>
      <c r="Q16" s="74"/>
      <c r="R16" s="7" t="str">
        <f t="shared" si="1"/>
        <v>Đại Học</v>
      </c>
      <c r="S16" s="74"/>
      <c r="T16" s="75"/>
    </row>
    <row r="17" spans="1:20" s="7" customFormat="1" ht="33.75" customHeight="1">
      <c r="A17" s="63">
        <v>7</v>
      </c>
      <c r="B17" s="64">
        <v>5</v>
      </c>
      <c r="C17" s="65">
        <v>2227261477</v>
      </c>
      <c r="D17" s="66" t="s">
        <v>106</v>
      </c>
      <c r="E17" s="67" t="s">
        <v>107</v>
      </c>
      <c r="F17" s="68">
        <v>34240</v>
      </c>
      <c r="G17" s="69" t="s">
        <v>103</v>
      </c>
      <c r="H17" s="70" t="s">
        <v>108</v>
      </c>
      <c r="I17" s="71" t="s">
        <v>109</v>
      </c>
      <c r="J17" s="72"/>
      <c r="K17" s="84" t="s">
        <v>27</v>
      </c>
      <c r="L17" s="73">
        <v>43479</v>
      </c>
      <c r="M17" s="69" t="str">
        <f t="shared" si="0"/>
        <v>Dương</v>
      </c>
      <c r="N17" s="81" t="s">
        <v>39</v>
      </c>
      <c r="O17" s="26">
        <v>2</v>
      </c>
      <c r="P17" s="7" t="s">
        <v>94</v>
      </c>
      <c r="Q17" s="74"/>
      <c r="R17" s="7" t="str">
        <f t="shared" si="1"/>
        <v>Đại Học</v>
      </c>
      <c r="S17" s="74"/>
      <c r="T17" s="75"/>
    </row>
    <row r="18" spans="1:20" s="7" customFormat="1" ht="33.75" customHeight="1">
      <c r="A18" s="63">
        <v>8</v>
      </c>
      <c r="B18" s="64">
        <v>7</v>
      </c>
      <c r="C18" s="65">
        <v>2226261482</v>
      </c>
      <c r="D18" s="66" t="s">
        <v>110</v>
      </c>
      <c r="E18" s="67" t="s">
        <v>111</v>
      </c>
      <c r="F18" s="68">
        <v>34548</v>
      </c>
      <c r="G18" s="69" t="s">
        <v>103</v>
      </c>
      <c r="H18" s="70" t="s">
        <v>112</v>
      </c>
      <c r="I18" s="71" t="s">
        <v>113</v>
      </c>
      <c r="J18" s="72"/>
      <c r="K18" s="84" t="s">
        <v>27</v>
      </c>
      <c r="L18" s="73">
        <v>43479</v>
      </c>
      <c r="M18" s="69" t="str">
        <f t="shared" si="0"/>
        <v>Sương</v>
      </c>
      <c r="N18" s="81" t="s">
        <v>39</v>
      </c>
      <c r="O18" s="26">
        <v>2</v>
      </c>
      <c r="P18" s="7" t="s">
        <v>94</v>
      </c>
      <c r="Q18" s="74"/>
      <c r="R18" s="7" t="str">
        <f t="shared" si="1"/>
        <v>Đại Học</v>
      </c>
      <c r="S18" s="74"/>
      <c r="T18" s="75"/>
    </row>
    <row r="19" spans="1:20" s="7" customFormat="1" ht="33.75" customHeight="1">
      <c r="A19" s="63">
        <v>9</v>
      </c>
      <c r="B19" s="64">
        <v>10</v>
      </c>
      <c r="C19" s="65">
        <v>2126261714</v>
      </c>
      <c r="D19" s="66" t="s">
        <v>82</v>
      </c>
      <c r="E19" s="67" t="s">
        <v>20</v>
      </c>
      <c r="F19" s="68">
        <v>34277</v>
      </c>
      <c r="G19" s="69" t="s">
        <v>79</v>
      </c>
      <c r="H19" s="70" t="s">
        <v>83</v>
      </c>
      <c r="I19" s="71" t="s">
        <v>84</v>
      </c>
      <c r="J19" s="72"/>
      <c r="K19" s="84" t="s">
        <v>31</v>
      </c>
      <c r="L19" s="73">
        <v>43479</v>
      </c>
      <c r="M19" s="69" t="str">
        <f t="shared" si="0"/>
        <v>My</v>
      </c>
      <c r="N19" s="81" t="s">
        <v>39</v>
      </c>
      <c r="O19" s="26">
        <v>0</v>
      </c>
      <c r="P19" s="7" t="s">
        <v>94</v>
      </c>
      <c r="Q19" s="74"/>
      <c r="R19" s="7" t="str">
        <f t="shared" si="1"/>
        <v>Đại Học</v>
      </c>
      <c r="S19" s="74"/>
      <c r="T19" s="75"/>
    </row>
    <row r="20" spans="1:20" s="7" customFormat="1" ht="33.75" customHeight="1">
      <c r="A20" s="63">
        <v>10</v>
      </c>
      <c r="B20" s="64">
        <v>4</v>
      </c>
      <c r="C20" s="65">
        <v>2226261476</v>
      </c>
      <c r="D20" s="66" t="s">
        <v>114</v>
      </c>
      <c r="E20" s="67" t="s">
        <v>81</v>
      </c>
      <c r="F20" s="68">
        <v>34063</v>
      </c>
      <c r="G20" s="69" t="s">
        <v>103</v>
      </c>
      <c r="H20" s="70" t="s">
        <v>115</v>
      </c>
      <c r="I20" s="71" t="s">
        <v>116</v>
      </c>
      <c r="J20" s="72"/>
      <c r="K20" s="84" t="s">
        <v>31</v>
      </c>
      <c r="L20" s="73">
        <v>43479</v>
      </c>
      <c r="M20" s="69" t="str">
        <f t="shared" si="0"/>
        <v>Anh</v>
      </c>
      <c r="N20" s="81" t="s">
        <v>39</v>
      </c>
      <c r="O20" s="26">
        <v>4</v>
      </c>
      <c r="P20" s="7" t="s">
        <v>94</v>
      </c>
      <c r="Q20" s="74"/>
      <c r="R20" s="7" t="str">
        <f t="shared" si="1"/>
        <v>Đại Học</v>
      </c>
      <c r="S20" s="74"/>
      <c r="T20" s="75"/>
    </row>
    <row r="21" spans="1:20" s="7" customFormat="1" ht="33.75" customHeight="1">
      <c r="A21" s="63">
        <v>11</v>
      </c>
      <c r="B21" s="64">
        <v>8</v>
      </c>
      <c r="C21" s="65">
        <v>2226261483</v>
      </c>
      <c r="D21" s="66" t="s">
        <v>117</v>
      </c>
      <c r="E21" s="67" t="s">
        <v>118</v>
      </c>
      <c r="F21" s="68">
        <v>33419</v>
      </c>
      <c r="G21" s="69" t="s">
        <v>103</v>
      </c>
      <c r="H21" s="70" t="s">
        <v>119</v>
      </c>
      <c r="I21" s="71" t="s">
        <v>120</v>
      </c>
      <c r="J21" s="72"/>
      <c r="K21" s="84" t="s">
        <v>125</v>
      </c>
      <c r="L21" s="73">
        <v>43479</v>
      </c>
      <c r="M21" s="69" t="str">
        <f t="shared" si="0"/>
        <v>Thương</v>
      </c>
      <c r="N21" s="81" t="s">
        <v>39</v>
      </c>
      <c r="O21" s="26">
        <v>3</v>
      </c>
      <c r="P21" s="7" t="s">
        <v>94</v>
      </c>
      <c r="Q21" s="74"/>
      <c r="R21" s="7" t="str">
        <f t="shared" si="1"/>
        <v>Đại Học</v>
      </c>
      <c r="S21" s="74"/>
      <c r="T21" s="75"/>
    </row>
    <row r="22" spans="1:20" s="7" customFormat="1" ht="33.75" customHeight="1">
      <c r="A22" s="63">
        <v>12</v>
      </c>
      <c r="B22" s="64">
        <v>9</v>
      </c>
      <c r="C22" s="65">
        <v>2226261485</v>
      </c>
      <c r="D22" s="66" t="s">
        <v>121</v>
      </c>
      <c r="E22" s="67" t="s">
        <v>122</v>
      </c>
      <c r="F22" s="68">
        <v>33849</v>
      </c>
      <c r="G22" s="69" t="s">
        <v>103</v>
      </c>
      <c r="H22" s="70" t="s">
        <v>123</v>
      </c>
      <c r="I22" s="71" t="s">
        <v>124</v>
      </c>
      <c r="J22" s="72"/>
      <c r="K22" s="84" t="s">
        <v>125</v>
      </c>
      <c r="L22" s="73">
        <v>43479</v>
      </c>
      <c r="M22" s="69" t="str">
        <f t="shared" si="0"/>
        <v>Y</v>
      </c>
      <c r="N22" s="81" t="s">
        <v>39</v>
      </c>
      <c r="O22" s="26">
        <v>3</v>
      </c>
      <c r="P22" s="7" t="s">
        <v>94</v>
      </c>
      <c r="Q22" s="74"/>
      <c r="R22" s="7" t="str">
        <f t="shared" si="1"/>
        <v>Đại Học</v>
      </c>
      <c r="S22" s="74"/>
      <c r="T22" s="75"/>
    </row>
    <row r="23" spans="1:20" s="7" customFormat="1" ht="33.75" customHeight="1">
      <c r="A23" s="63">
        <v>13</v>
      </c>
      <c r="B23" s="64"/>
      <c r="C23" s="65"/>
      <c r="D23" s="66"/>
      <c r="E23" s="67"/>
      <c r="F23" s="68"/>
      <c r="G23" s="69"/>
      <c r="H23" s="70"/>
      <c r="I23" s="71"/>
      <c r="J23" s="72"/>
      <c r="K23" s="71"/>
      <c r="L23" s="73"/>
      <c r="M23" s="69">
        <f t="shared" si="0"/>
      </c>
      <c r="N23" s="82"/>
      <c r="O23" s="26"/>
      <c r="Q23" s="74"/>
      <c r="R23" s="7">
        <f t="shared" si="1"/>
      </c>
      <c r="S23" s="74">
        <f>MID(G23,4,3)</f>
      </c>
      <c r="T23" s="75"/>
    </row>
    <row r="24" spans="1:20" s="7" customFormat="1" ht="33.75" customHeight="1">
      <c r="A24" s="63">
        <v>14</v>
      </c>
      <c r="B24" s="64"/>
      <c r="C24" s="65"/>
      <c r="D24" s="66"/>
      <c r="E24" s="67"/>
      <c r="F24" s="68"/>
      <c r="G24" s="69"/>
      <c r="H24" s="70"/>
      <c r="I24" s="71"/>
      <c r="J24" s="72"/>
      <c r="K24" s="71"/>
      <c r="L24" s="73"/>
      <c r="M24" s="69">
        <f t="shared" si="0"/>
      </c>
      <c r="N24" s="82"/>
      <c r="O24" s="26"/>
      <c r="Q24" s="74"/>
      <c r="R24" s="7">
        <f t="shared" si="1"/>
      </c>
      <c r="S24" s="74">
        <f>MID(G24,4,3)</f>
      </c>
      <c r="T24" s="75"/>
    </row>
    <row r="25" spans="1:20" s="7" customFormat="1" ht="33.75" customHeight="1">
      <c r="A25" s="63">
        <v>15</v>
      </c>
      <c r="B25" s="64"/>
      <c r="C25" s="65"/>
      <c r="D25" s="66"/>
      <c r="E25" s="67"/>
      <c r="F25" s="68"/>
      <c r="G25" s="69"/>
      <c r="H25" s="70"/>
      <c r="I25" s="71"/>
      <c r="J25" s="72"/>
      <c r="K25" s="71"/>
      <c r="L25" s="73"/>
      <c r="M25" s="69">
        <f t="shared" si="0"/>
      </c>
      <c r="N25" s="82"/>
      <c r="O25" s="26"/>
      <c r="Q25" s="74"/>
      <c r="R25" s="7">
        <f t="shared" si="1"/>
      </c>
      <c r="S25" s="74">
        <f>MID(G25,4,3)</f>
      </c>
      <c r="T25" s="75"/>
    </row>
    <row r="26" spans="1:35" ht="18.75">
      <c r="A26" s="36"/>
      <c r="B26" s="13"/>
      <c r="C26" s="36"/>
      <c r="D26" s="36"/>
      <c r="E26" s="10"/>
      <c r="F26" s="36"/>
      <c r="G26" s="36"/>
      <c r="H26" s="36"/>
      <c r="I26" s="36"/>
      <c r="J26" s="36"/>
      <c r="K26" s="7"/>
      <c r="L26" s="36"/>
      <c r="M26" s="36"/>
      <c r="N26" s="36"/>
      <c r="O26" s="16"/>
      <c r="P26" s="36"/>
      <c r="Q26" s="36"/>
      <c r="R26" s="36"/>
      <c r="S26" s="36"/>
      <c r="T26" s="7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20" s="37" customFormat="1" ht="15.75" customHeight="1">
      <c r="A27" s="85" t="s">
        <v>6</v>
      </c>
      <c r="B27" s="85"/>
      <c r="C27" s="85"/>
      <c r="D27" s="85"/>
      <c r="E27" s="85"/>
      <c r="I27" s="37" t="s">
        <v>7</v>
      </c>
      <c r="L27" s="38"/>
      <c r="M27" s="37" t="s">
        <v>8</v>
      </c>
      <c r="O27" s="17"/>
      <c r="T27" s="41"/>
    </row>
    <row r="28" spans="2:20" s="39" customFormat="1" ht="15.75" customHeight="1">
      <c r="B28" s="14"/>
      <c r="E28" s="40"/>
      <c r="L28" s="7"/>
      <c r="M28" s="7"/>
      <c r="N28" s="7"/>
      <c r="O28" s="17"/>
      <c r="T28" s="75"/>
    </row>
    <row r="29" spans="1:35" ht="18.75">
      <c r="A29" s="36"/>
      <c r="B29" s="13"/>
      <c r="C29" s="36"/>
      <c r="D29" s="36"/>
      <c r="E29" s="10"/>
      <c r="F29" s="36"/>
      <c r="G29" s="36"/>
      <c r="H29" s="36"/>
      <c r="I29" s="36"/>
      <c r="J29" s="36"/>
      <c r="K29" s="7"/>
      <c r="L29" s="36"/>
      <c r="M29" s="36"/>
      <c r="N29" s="36"/>
      <c r="O29" s="16"/>
      <c r="P29" s="36"/>
      <c r="Q29" s="36"/>
      <c r="R29" s="36"/>
      <c r="S29" s="36"/>
      <c r="T29" s="7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</sheetData>
  <sheetProtection/>
  <autoFilter ref="A10:S25"/>
  <mergeCells count="7">
    <mergeCell ref="A27:E27"/>
    <mergeCell ref="A1:D1"/>
    <mergeCell ref="G1:N1"/>
    <mergeCell ref="A2:D2"/>
    <mergeCell ref="G2:N2"/>
    <mergeCell ref="G3:N3"/>
    <mergeCell ref="A5:M8"/>
  </mergeCells>
  <printOptions/>
  <pageMargins left="0.2" right="0.2" top="0.25" bottom="0.25" header="0.3" footer="0.3"/>
  <pageSetup horizontalDpi="600" verticalDpi="600" orientation="landscape" paperSize="9" scale="87" r:id="rId3"/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H12"/>
  <sheetViews>
    <sheetView zoomScale="85" zoomScaleNormal="85" workbookViewId="0" topLeftCell="A1">
      <selection activeCell="Q13" sqref="Q13"/>
    </sheetView>
  </sheetViews>
  <sheetFormatPr defaultColWidth="9.140625" defaultRowHeight="12.75"/>
  <cols>
    <col min="1" max="1" width="0.5625" style="42" customWidth="1"/>
    <col min="2" max="2" width="7.00390625" style="42" customWidth="1"/>
    <col min="3" max="3" width="24.7109375" style="42" customWidth="1"/>
    <col min="4" max="4" width="10.7109375" style="42" customWidth="1"/>
    <col min="5" max="5" width="21.8515625" style="42" customWidth="1"/>
    <col min="6" max="6" width="14.8515625" style="42" customWidth="1"/>
    <col min="7" max="7" width="37.28125" style="44" customWidth="1"/>
    <col min="8" max="8" width="10.57421875" style="42" customWidth="1"/>
    <col min="9" max="16384" width="9.140625" style="42" customWidth="1"/>
  </cols>
  <sheetData>
    <row r="2" spans="1:8" ht="54" customHeight="1">
      <c r="A2" s="100" t="s">
        <v>40</v>
      </c>
      <c r="B2" s="101"/>
      <c r="C2" s="101"/>
      <c r="D2" s="101"/>
      <c r="E2" s="101"/>
      <c r="F2" s="101"/>
      <c r="G2" s="101"/>
      <c r="H2" s="102"/>
    </row>
    <row r="3" ht="16.5">
      <c r="B3" s="43"/>
    </row>
    <row r="4" spans="2:8" ht="32.25" customHeight="1">
      <c r="B4" s="45" t="s">
        <v>33</v>
      </c>
      <c r="C4" s="46" t="s">
        <v>41</v>
      </c>
      <c r="D4" s="47" t="s">
        <v>42</v>
      </c>
      <c r="E4" s="45" t="s">
        <v>43</v>
      </c>
      <c r="F4" s="48" t="s">
        <v>44</v>
      </c>
      <c r="G4" s="49" t="s">
        <v>45</v>
      </c>
      <c r="H4" s="45" t="s">
        <v>46</v>
      </c>
    </row>
    <row r="5" spans="2:8" ht="21.75" customHeight="1">
      <c r="B5" s="50">
        <v>1</v>
      </c>
      <c r="C5" s="51" t="s">
        <v>47</v>
      </c>
      <c r="D5" s="52" t="s">
        <v>48</v>
      </c>
      <c r="E5" s="56" t="s">
        <v>49</v>
      </c>
      <c r="F5" s="53" t="s">
        <v>50</v>
      </c>
      <c r="G5" s="54" t="s">
        <v>51</v>
      </c>
      <c r="H5" s="55"/>
    </row>
    <row r="6" spans="2:8" ht="21.75" customHeight="1">
      <c r="B6" s="50">
        <v>2</v>
      </c>
      <c r="C6" s="51" t="s">
        <v>52</v>
      </c>
      <c r="D6" s="52" t="s">
        <v>53</v>
      </c>
      <c r="E6" s="56" t="s">
        <v>49</v>
      </c>
      <c r="F6" s="53" t="s">
        <v>54</v>
      </c>
      <c r="G6" s="54" t="s">
        <v>55</v>
      </c>
      <c r="H6" s="55"/>
    </row>
    <row r="7" spans="2:8" ht="21.75" customHeight="1">
      <c r="B7" s="50">
        <v>3</v>
      </c>
      <c r="C7" s="51" t="s">
        <v>56</v>
      </c>
      <c r="D7" s="52" t="s">
        <v>53</v>
      </c>
      <c r="E7" s="56" t="s">
        <v>49</v>
      </c>
      <c r="F7" s="53" t="s">
        <v>57</v>
      </c>
      <c r="G7" s="54" t="s">
        <v>58</v>
      </c>
      <c r="H7" s="55"/>
    </row>
    <row r="8" spans="1:8" ht="21.75" customHeight="1">
      <c r="A8" s="57"/>
      <c r="B8" s="50">
        <v>4</v>
      </c>
      <c r="C8" s="51" t="s">
        <v>59</v>
      </c>
      <c r="D8" s="52" t="s">
        <v>60</v>
      </c>
      <c r="E8" s="56" t="s">
        <v>49</v>
      </c>
      <c r="F8" s="53" t="s">
        <v>61</v>
      </c>
      <c r="G8" s="54" t="s">
        <v>62</v>
      </c>
      <c r="H8" s="58"/>
    </row>
    <row r="9" spans="2:8" ht="21.75" customHeight="1">
      <c r="B9" s="50">
        <v>5</v>
      </c>
      <c r="C9" s="51" t="s">
        <v>63</v>
      </c>
      <c r="D9" s="52" t="s">
        <v>64</v>
      </c>
      <c r="E9" s="56" t="s">
        <v>49</v>
      </c>
      <c r="F9" s="53" t="s">
        <v>65</v>
      </c>
      <c r="G9" s="54" t="s">
        <v>66</v>
      </c>
      <c r="H9" s="55"/>
    </row>
    <row r="10" spans="2:8" ht="21.75" customHeight="1">
      <c r="B10" s="50">
        <v>6</v>
      </c>
      <c r="C10" s="51" t="s">
        <v>67</v>
      </c>
      <c r="D10" s="52" t="s">
        <v>68</v>
      </c>
      <c r="E10" s="56" t="s">
        <v>49</v>
      </c>
      <c r="F10" s="53" t="s">
        <v>69</v>
      </c>
      <c r="G10" s="54" t="s">
        <v>70</v>
      </c>
      <c r="H10" s="55"/>
    </row>
    <row r="11" spans="2:8" ht="21.75" customHeight="1">
      <c r="B11" s="50">
        <v>7</v>
      </c>
      <c r="C11" s="51" t="s">
        <v>71</v>
      </c>
      <c r="D11" s="52" t="s">
        <v>72</v>
      </c>
      <c r="E11" s="56" t="s">
        <v>49</v>
      </c>
      <c r="F11" s="53" t="s">
        <v>73</v>
      </c>
      <c r="G11" s="54" t="s">
        <v>74</v>
      </c>
      <c r="H11" s="55"/>
    </row>
    <row r="12" spans="2:8" ht="21.75" customHeight="1">
      <c r="B12" s="50">
        <v>8</v>
      </c>
      <c r="C12" s="51" t="s">
        <v>75</v>
      </c>
      <c r="D12" s="52" t="s">
        <v>76</v>
      </c>
      <c r="E12" s="56" t="s">
        <v>49</v>
      </c>
      <c r="F12" s="53" t="s">
        <v>77</v>
      </c>
      <c r="G12" s="54" t="s">
        <v>78</v>
      </c>
      <c r="H12" s="55"/>
    </row>
  </sheetData>
  <autoFilter ref="B4:H12"/>
  <mergeCells count="1">
    <mergeCell ref="A2:H2"/>
  </mergeCells>
  <hyperlinks>
    <hyperlink ref="G9" r:id="rId1" display="mailto:tam80duytan@gmail.com"/>
    <hyperlink ref="G12" r:id="rId2" display="mailto:hothiphiyen@gmail.com"/>
    <hyperlink ref="G10" r:id="rId3" display="mailto:latuan0507@gmail.com"/>
    <hyperlink ref="G11" r:id="rId4" display="mailto:tnhuyen79@gmail.com"/>
    <hyperlink ref="G5" r:id="rId5" display="mailto:giaok13kk6@yahoo.com"/>
    <hyperlink ref="G8" r:id="rId6" display="mailto:nguyenthuphuong9251@gmail.com"/>
    <hyperlink ref="G7" r:id="rId7" display="mailto:thanhhien296@gmail.com"/>
    <hyperlink ref="G6" r:id="rId8" display="mailto:hien.dh207@gmail.com"/>
  </hyperlinks>
  <printOptions/>
  <pageMargins left="0.75" right="0.25" top="0.25" bottom="0.25" header="0.25" footer="0.25"/>
  <pageSetup horizontalDpi="600" verticalDpi="600" orientation="landscape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Nghia</cp:lastModifiedBy>
  <cp:lastPrinted>2018-01-31T06:54:51Z</cp:lastPrinted>
  <dcterms:created xsi:type="dcterms:W3CDTF">2017-09-20T07:26:17Z</dcterms:created>
  <dcterms:modified xsi:type="dcterms:W3CDTF">2019-01-17T03:48:27Z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