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465" activeTab="0"/>
  </bookViews>
  <sheets>
    <sheet name="Gửi PDT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'Gửi PDT'!$A$9:$U$107</definedName>
    <definedName name="_xlfn.IFERROR" hidden="1">#NAME?</definedName>
    <definedName name="_xlnm.Print_Area" localSheetId="0">'Gửi PDT'!$A$1:$Q$116</definedName>
    <definedName name="_xlnm.Print_Titles" localSheetId="0">'Gửi PDT'!$10:$12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<sst xmlns="http://schemas.openxmlformats.org/spreadsheetml/2006/main" count="792" uniqueCount="337">
  <si>
    <t>BỘ GIÁO DỤC VÀ ĐÀO TẠO</t>
  </si>
  <si>
    <t>CỘNG HÒA XÃ HỘI CHỦ NGHĨA VIỆT NAM</t>
  </si>
  <si>
    <t>TRƯỜNG ĐẠI HỌC DUY TÂN</t>
  </si>
  <si>
    <t>Độc lập - Tự do - Hạnh phúc</t>
  </si>
  <si>
    <t>SỐ TT</t>
  </si>
  <si>
    <t>MSSV</t>
  </si>
  <si>
    <t>LỚP</t>
  </si>
  <si>
    <t>KẾT QUẢ HỌC TẬP CẢ NĂM</t>
  </si>
  <si>
    <t>GHI CHÚ</t>
  </si>
  <si>
    <t>HỌC KỲ 1</t>
  </si>
  <si>
    <t>HỌC KỲ 2</t>
  </si>
  <si>
    <t>SỐ TC</t>
  </si>
  <si>
    <t>TB THANG 10</t>
  </si>
  <si>
    <t>TB THANG 4</t>
  </si>
  <si>
    <t>Nguyễn Thị Thanh</t>
  </si>
  <si>
    <t>XÁC NHẬN CỦA PHÒNG ĐÀO TẠO ĐH &amp; SĐH</t>
  </si>
  <si>
    <t>TRƯỞNG KHOA</t>
  </si>
  <si>
    <t>NGƯỜI LẬP</t>
  </si>
  <si>
    <t>HỌ VÀ</t>
  </si>
  <si>
    <t>TÊN</t>
  </si>
  <si>
    <t>ĐIỂM TB 
NH 16-17
(THANG 10)</t>
  </si>
  <si>
    <t>ĐIỂM TB 
NH 16-17
(THANG 4)</t>
  </si>
  <si>
    <t>DANH SÁCH</t>
  </si>
  <si>
    <t>ĐỀ NGHỊ KHEN THƯỞNG SINH VIÊN KHOA KẾ TOÁN, NĂM HỌC 2016-2017</t>
  </si>
  <si>
    <t>Kính gửi:</t>
  </si>
  <si>
    <t>- Hiệu trưởng Trường Đại học Duy Tân;</t>
  </si>
  <si>
    <t>- Trưởng phòng Công tác Sinh viên;</t>
  </si>
  <si>
    <t>XẾP LOẠI HỌC TẬP CẢ NĂM</t>
  </si>
  <si>
    <t>XẾP LOẠI RÈN LUYỆN CẢ NĂM</t>
  </si>
  <si>
    <t>Khoa Kế toán đã họp xét và lập danh sách cụ thể như sau:</t>
  </si>
  <si>
    <t>NGÀY
SINH</t>
  </si>
  <si>
    <t>Anh</t>
  </si>
  <si>
    <t>Ánh</t>
  </si>
  <si>
    <t>Giang</t>
  </si>
  <si>
    <t>Hà</t>
  </si>
  <si>
    <t>Hạnh</t>
  </si>
  <si>
    <t>Nguyễn Thị</t>
  </si>
  <si>
    <t>Hậu</t>
  </si>
  <si>
    <t>Nguyễn Thị Thu</t>
  </si>
  <si>
    <t>Hiền</t>
  </si>
  <si>
    <t>Nguyễn Thị Thùy</t>
  </si>
  <si>
    <t>Linh</t>
  </si>
  <si>
    <t>Ngọc</t>
  </si>
  <si>
    <t>Nguyên</t>
  </si>
  <si>
    <t>Nhật</t>
  </si>
  <si>
    <t>Nhi</t>
  </si>
  <si>
    <t>Lê Thị</t>
  </si>
  <si>
    <t>Như</t>
  </si>
  <si>
    <t>Phượng</t>
  </si>
  <si>
    <t>Quỳnh</t>
  </si>
  <si>
    <t>Nguyễn Thị Như</t>
  </si>
  <si>
    <t>Tâm</t>
  </si>
  <si>
    <t>Thanh</t>
  </si>
  <si>
    <t>Trần Thị Thanh</t>
  </si>
  <si>
    <t>Thảo</t>
  </si>
  <si>
    <t>Trâm</t>
  </si>
  <si>
    <t>Trang</t>
  </si>
  <si>
    <t>Trần Thị</t>
  </si>
  <si>
    <t>Trinh</t>
  </si>
  <si>
    <t>Vân</t>
  </si>
  <si>
    <t>Nguyễn Thị Quỳnh</t>
  </si>
  <si>
    <t>Phan Thị Như</t>
  </si>
  <si>
    <t>Yến</t>
  </si>
  <si>
    <t>Nguyễn Thị Ngọc</t>
  </si>
  <si>
    <t>Diễm</t>
  </si>
  <si>
    <t>Duyên</t>
  </si>
  <si>
    <t>Hằng</t>
  </si>
  <si>
    <t>Đặng Thị Minh</t>
  </si>
  <si>
    <t>Hiếu</t>
  </si>
  <si>
    <t>Nguyễn Thị Hồng</t>
  </si>
  <si>
    <t>Hoàng</t>
  </si>
  <si>
    <t>Hoàng Thị</t>
  </si>
  <si>
    <t>Hương</t>
  </si>
  <si>
    <t>Võ Thị</t>
  </si>
  <si>
    <t>Liên</t>
  </si>
  <si>
    <t>Nguyễn Nhật</t>
  </si>
  <si>
    <t>Nga</t>
  </si>
  <si>
    <t>Nguyệt</t>
  </si>
  <si>
    <t>Phan Thị</t>
  </si>
  <si>
    <t>Lê Thị Phương</t>
  </si>
  <si>
    <t>Thương</t>
  </si>
  <si>
    <t>Uyên</t>
  </si>
  <si>
    <t>Vy</t>
  </si>
  <si>
    <t>Dung</t>
  </si>
  <si>
    <t>Nguyễn Thị Minh</t>
  </si>
  <si>
    <t>Ngô Thị Bích</t>
  </si>
  <si>
    <t>Huyền</t>
  </si>
  <si>
    <t>Nguyễn Thị Mỹ</t>
  </si>
  <si>
    <t>Trần Thị Hồng</t>
  </si>
  <si>
    <t>Nhung</t>
  </si>
  <si>
    <t>Phương</t>
  </si>
  <si>
    <t>Nguyễn Thanh</t>
  </si>
  <si>
    <t>Thoa</t>
  </si>
  <si>
    <t>Thủy</t>
  </si>
  <si>
    <t>Nguyễn Thị Bích</t>
  </si>
  <si>
    <t>Nguyễn Thị Thúy</t>
  </si>
  <si>
    <t>An</t>
  </si>
  <si>
    <t>Dương</t>
  </si>
  <si>
    <t>Hân</t>
  </si>
  <si>
    <t>Lê Thị Mỹ</t>
  </si>
  <si>
    <t>Huế</t>
  </si>
  <si>
    <t>Hùng</t>
  </si>
  <si>
    <t>Lê Thị Khánh</t>
  </si>
  <si>
    <t>Trương Phương</t>
  </si>
  <si>
    <t>Lý</t>
  </si>
  <si>
    <t>My</t>
  </si>
  <si>
    <t>Ngân</t>
  </si>
  <si>
    <t>Oanh</t>
  </si>
  <si>
    <t>Sơn</t>
  </si>
  <si>
    <t>Tiên</t>
  </si>
  <si>
    <t>Tuyền</t>
  </si>
  <si>
    <t>Hải</t>
  </si>
  <si>
    <t>Nguyễn Thị Kim</t>
  </si>
  <si>
    <t>Nguyễn Thị Hoài</t>
  </si>
  <si>
    <t>Phạm Thị Thanh</t>
  </si>
  <si>
    <t>Trần Văn</t>
  </si>
  <si>
    <t>Sương</t>
  </si>
  <si>
    <t>Thành</t>
  </si>
  <si>
    <t>Tình</t>
  </si>
  <si>
    <t>Nguyễn Minh</t>
  </si>
  <si>
    <t>Vi</t>
  </si>
  <si>
    <t>Huỳnh Thị</t>
  </si>
  <si>
    <t>Trần Thị Ngọc</t>
  </si>
  <si>
    <t>Chung</t>
  </si>
  <si>
    <t>Đặng Thị Kim</t>
  </si>
  <si>
    <t>Bùi Thị Yến</t>
  </si>
  <si>
    <t>Minh</t>
  </si>
  <si>
    <t>Nguyễn Hồng</t>
  </si>
  <si>
    <t>Lê Thị Thanh</t>
  </si>
  <si>
    <t>Nguyễn Thị Tường</t>
  </si>
  <si>
    <t>D22KDNA</t>
  </si>
  <si>
    <t>Lê Phạm Thị Phước</t>
  </si>
  <si>
    <t>Hoàng Thị Thu</t>
  </si>
  <si>
    <t>Khoa</t>
  </si>
  <si>
    <t>Lương</t>
  </si>
  <si>
    <t>Vũ Công Thanh</t>
  </si>
  <si>
    <t>Nhàn</t>
  </si>
  <si>
    <t>Nguyễn Huỳnh Thị Ý</t>
  </si>
  <si>
    <t>Phan Quang</t>
  </si>
  <si>
    <t>Tài</t>
  </si>
  <si>
    <t>Đoàn Thị Kim</t>
  </si>
  <si>
    <t>Thư</t>
  </si>
  <si>
    <t>Trương Thị Phương</t>
  </si>
  <si>
    <t>Lê Thị Kiều</t>
  </si>
  <si>
    <t>Đài Thị Nhơn</t>
  </si>
  <si>
    <t>Ý</t>
  </si>
  <si>
    <t>Nguyễn Thị Hải</t>
  </si>
  <si>
    <t>Thắm</t>
  </si>
  <si>
    <t>Nguyễn Ngọc</t>
  </si>
  <si>
    <t>Liểu</t>
  </si>
  <si>
    <t>Phạm Thị</t>
  </si>
  <si>
    <t>K22KDN1</t>
  </si>
  <si>
    <t>Từ Kỳ</t>
  </si>
  <si>
    <t>Trần Thị Minh</t>
  </si>
  <si>
    <t>Kiều Thị Thảo</t>
  </si>
  <si>
    <t>Long</t>
  </si>
  <si>
    <t>Nguyễn Thị Huyền</t>
  </si>
  <si>
    <t>Thân Hà Châu</t>
  </si>
  <si>
    <t>Hoàng Thạch</t>
  </si>
  <si>
    <t>Phan Thị Thủy</t>
  </si>
  <si>
    <t>Nguyễn Hoàng Thảo</t>
  </si>
  <si>
    <t>K22KDN2</t>
  </si>
  <si>
    <t>Hồ Thị Vân</t>
  </si>
  <si>
    <t>Bích</t>
  </si>
  <si>
    <t>Lê Thị Thạch</t>
  </si>
  <si>
    <t>Hồng</t>
  </si>
  <si>
    <t>Mi</t>
  </si>
  <si>
    <t>Bùi Thị Kiều</t>
  </si>
  <si>
    <t>Mỹ</t>
  </si>
  <si>
    <t>Trương Thanh</t>
  </si>
  <si>
    <t>Nguyễn Thị Thảo</t>
  </si>
  <si>
    <t>K22KDN3</t>
  </si>
  <si>
    <t>Nguyễn Thị Anh</t>
  </si>
  <si>
    <t>Phạm Thị Quỳnh</t>
  </si>
  <si>
    <t>Lê Thị Minh</t>
  </si>
  <si>
    <t>Lương Thị Bích</t>
  </si>
  <si>
    <t>Đỗ Thị Phương</t>
  </si>
  <si>
    <t>Quốc</t>
  </si>
  <si>
    <t>Phạm Thanh</t>
  </si>
  <si>
    <t>Thu</t>
  </si>
  <si>
    <t>K22KKT1</t>
  </si>
  <si>
    <t>Hồ Trần Thị Hồng</t>
  </si>
  <si>
    <t>Nguyễn Thị Trúc</t>
  </si>
  <si>
    <t>Nguyễn Thị Na</t>
  </si>
  <si>
    <t>Na</t>
  </si>
  <si>
    <t>Đỗ Thị Thu</t>
  </si>
  <si>
    <t>Thúy</t>
  </si>
  <si>
    <t>Thy</t>
  </si>
  <si>
    <t>Tuyến</t>
  </si>
  <si>
    <t>Phạm Thị Ánh</t>
  </si>
  <si>
    <t>Lê Thị Bích</t>
  </si>
  <si>
    <t>K22KKT2</t>
  </si>
  <si>
    <t>Cúc</t>
  </si>
  <si>
    <t>Ngô Thị Phương</t>
  </si>
  <si>
    <t>Nguyễn Tường</t>
  </si>
  <si>
    <t>Văn Thị Hà</t>
  </si>
  <si>
    <t>Quý</t>
  </si>
  <si>
    <t>Lê Thị Thu</t>
  </si>
  <si>
    <t>Phúc</t>
  </si>
  <si>
    <t>Châu</t>
  </si>
  <si>
    <t>D21KDN1B</t>
  </si>
  <si>
    <t>Bé</t>
  </si>
  <si>
    <t>Trương Thị Kim</t>
  </si>
  <si>
    <t>Võ Phương</t>
  </si>
  <si>
    <t>Ngô Thị Miên</t>
  </si>
  <si>
    <t>Lê Thị Diễm</t>
  </si>
  <si>
    <t>Trần Công</t>
  </si>
  <si>
    <t>Nghĩa</t>
  </si>
  <si>
    <t>Nguyễn Lê Thảo</t>
  </si>
  <si>
    <t>Đào Thị</t>
  </si>
  <si>
    <t>D21KDN2B</t>
  </si>
  <si>
    <t>Huỳnh Thị Thanh</t>
  </si>
  <si>
    <t>Nguyễn Thị Kiều</t>
  </si>
  <si>
    <t>Ngô Thị</t>
  </si>
  <si>
    <t>Ngô Thị Thanh</t>
  </si>
  <si>
    <t>Nguyễn Trương Anh</t>
  </si>
  <si>
    <t>D21KKT1B</t>
  </si>
  <si>
    <t>Trần Thị Nam</t>
  </si>
  <si>
    <t>Phan Việt</t>
  </si>
  <si>
    <t>Hưng</t>
  </si>
  <si>
    <t>Lợi</t>
  </si>
  <si>
    <t>K21KDN1</t>
  </si>
  <si>
    <t>Trần  Thị Thanh</t>
  </si>
  <si>
    <t>Nguyễn Ngọc Như</t>
  </si>
  <si>
    <t>K21KDN2</t>
  </si>
  <si>
    <t>Nguyễn Thị Giang</t>
  </si>
  <si>
    <t>Phạm Thị Kiều</t>
  </si>
  <si>
    <t>Trương Thị Linh</t>
  </si>
  <si>
    <t>Lài</t>
  </si>
  <si>
    <t>Mai</t>
  </si>
  <si>
    <t>Bùi Thùy Nhật</t>
  </si>
  <si>
    <t>Cái Thị Tú</t>
  </si>
  <si>
    <t>Đoàn Nguyễn Minh</t>
  </si>
  <si>
    <t>Nguyễn Thị Ánh</t>
  </si>
  <si>
    <t>Tuyết</t>
  </si>
  <si>
    <t>Trần Thị Lan</t>
  </si>
  <si>
    <t>K21KDN3</t>
  </si>
  <si>
    <t>Võ Thị Minh</t>
  </si>
  <si>
    <t>Diệp</t>
  </si>
  <si>
    <t>Hồ Thị</t>
  </si>
  <si>
    <t>Trần Võ Bích</t>
  </si>
  <si>
    <t>Tán Thị Thùy</t>
  </si>
  <si>
    <t>Nguyễn Thị Phương</t>
  </si>
  <si>
    <t>Lê Thị Ánh</t>
  </si>
  <si>
    <t>Nguyễn Hoàn Phương</t>
  </si>
  <si>
    <t>K21KKT1</t>
  </si>
  <si>
    <t>Nguyễn Ngọc Trúc</t>
  </si>
  <si>
    <t>Huệ</t>
  </si>
  <si>
    <t>Nguyễn Thùy Kim</t>
  </si>
  <si>
    <t>Trần Lý Thị Minh</t>
  </si>
  <si>
    <t>Trương Công</t>
  </si>
  <si>
    <t>Bùi Thị Thu</t>
  </si>
  <si>
    <t>Trương Thị Kiều</t>
  </si>
  <si>
    <t>Phan Nữ Bình</t>
  </si>
  <si>
    <t>Tuyên</t>
  </si>
  <si>
    <t>Dương Thị Tường</t>
  </si>
  <si>
    <t>Trần Thị Như</t>
  </si>
  <si>
    <t>Vũ  Thị Hải</t>
  </si>
  <si>
    <t>K21KKT2</t>
  </si>
  <si>
    <t>Huỳnh Thị Mỹ</t>
  </si>
  <si>
    <t>Võ Đoàn Ngọc</t>
  </si>
  <si>
    <t>Đỗ Thị Thanh</t>
  </si>
  <si>
    <t>Đỗ Lê Phụng</t>
  </si>
  <si>
    <t>Nghi</t>
  </si>
  <si>
    <t>Trần Vũ Hữu</t>
  </si>
  <si>
    <t>Nguyễn Thế</t>
  </si>
  <si>
    <t>Vui</t>
  </si>
  <si>
    <t>K21KKT3</t>
  </si>
  <si>
    <t>Đoàn Thị Thanh</t>
  </si>
  <si>
    <t>Lê Thị Tú</t>
  </si>
  <si>
    <t>Quy</t>
  </si>
  <si>
    <t>Nguyễn Võ Thảo</t>
  </si>
  <si>
    <t>K21KKT4</t>
  </si>
  <si>
    <t>Giao</t>
  </si>
  <si>
    <t>Hợp</t>
  </si>
  <si>
    <t>Nguyễn Hoàng Phi</t>
  </si>
  <si>
    <t>K20KDN1</t>
  </si>
  <si>
    <t>Mai Thị Mỹ</t>
  </si>
  <si>
    <t>Mai Vân</t>
  </si>
  <si>
    <t>Hồ Hoàng Quỳnh</t>
  </si>
  <si>
    <t>Võ Thị Phương</t>
  </si>
  <si>
    <t>Lê</t>
  </si>
  <si>
    <t>Văn Thị Hồng</t>
  </si>
  <si>
    <t>K20KDN2</t>
  </si>
  <si>
    <t>Võ Hoàng</t>
  </si>
  <si>
    <t>Kim</t>
  </si>
  <si>
    <t>Huỳnh Trương Nguyên</t>
  </si>
  <si>
    <t>Lô Thị An</t>
  </si>
  <si>
    <t>Huỳnh Thị Ái</t>
  </si>
  <si>
    <t>K20KDN3</t>
  </si>
  <si>
    <t>Trương Thị Lan</t>
  </si>
  <si>
    <t>Lê Thị Tuyết</t>
  </si>
  <si>
    <t>Phạm Thị Hồng</t>
  </si>
  <si>
    <t>Dương Ngọc Hoàng</t>
  </si>
  <si>
    <t>Võ Thị Thúy</t>
  </si>
  <si>
    <t>Phạm Thị Cẩm</t>
  </si>
  <si>
    <t>K20KDN4</t>
  </si>
  <si>
    <t>Huỳnh Thị Tú</t>
  </si>
  <si>
    <t>Phùng Thị Diễm</t>
  </si>
  <si>
    <t>Đinh Huỳnh Phương</t>
  </si>
  <si>
    <t>K20KKT1</t>
  </si>
  <si>
    <t>Văn Thị Ngọc</t>
  </si>
  <si>
    <t>Điểm</t>
  </si>
  <si>
    <t>Hồ Thị Kim</t>
  </si>
  <si>
    <t>Thân Thị Ngọc</t>
  </si>
  <si>
    <t>Trương Thị Ngọc</t>
  </si>
  <si>
    <t>Huỳnh Thị Xuân</t>
  </si>
  <si>
    <t>K20KKT2</t>
  </si>
  <si>
    <t>Nguyễn Thành</t>
  </si>
  <si>
    <t>Lê Thị Hoài</t>
  </si>
  <si>
    <t>K20KKT3</t>
  </si>
  <si>
    <t>K20KKT4</t>
  </si>
  <si>
    <t>Hồ Thị Bảo</t>
  </si>
  <si>
    <t>Lương Thị Hoài</t>
  </si>
  <si>
    <t>Phạm Trần Xuân</t>
  </si>
  <si>
    <t>Lê Nguyễn Dạ</t>
  </si>
  <si>
    <t>Hồ Từ Thị Anh</t>
  </si>
  <si>
    <t>Lê Thị Anh</t>
  </si>
  <si>
    <t>K20KKT5</t>
  </si>
  <si>
    <t>Lữ Thục</t>
  </si>
  <si>
    <t>Trầm Phương</t>
  </si>
  <si>
    <t>Võ Thị Ái</t>
  </si>
  <si>
    <t>Thực hiện thông báo số: 1232/TB-ĐHDT ngày 21 tháng 09 năm 2017 của Hiệu trưởng Trường Đại học Duy Tân.</t>
  </si>
  <si>
    <t>Kiểm tra để Loại tên SV có môn điểm học phần &lt;5.5</t>
  </si>
  <si>
    <t>HK1</t>
  </si>
  <si>
    <t>HK2</t>
  </si>
  <si>
    <t>Tổng hợp 
Loại</t>
  </si>
  <si>
    <t xml:space="preserve">  </t>
  </si>
  <si>
    <t>Xuất Sắc</t>
  </si>
  <si>
    <t>Tốt</t>
  </si>
  <si>
    <t>Khá</t>
  </si>
  <si>
    <t>Đà Nẵng, ngày 17 tháng 12 năm 2017</t>
  </si>
  <si>
    <t>Kiểm Tra SV bị 
vi phạm kỉ luật 16-17</t>
  </si>
  <si>
    <t>TS. PHAN THANH HẢI</t>
  </si>
  <si>
    <t>ThS. NGUYỄN HỮU NGHĨA</t>
  </si>
  <si>
    <t>Loại, không đạt  do bị KQRL Khá</t>
  </si>
  <si>
    <t>NGHĨA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</si>
</sst>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38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3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20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14" fontId="27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 wrapText="1"/>
    </xf>
    <xf numFmtId="2" fontId="27" fillId="0" borderId="10" xfId="0" applyNumberFormat="1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14" fontId="35" fillId="0" borderId="11" xfId="0" applyNumberFormat="1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left" vertical="center" wrapText="1"/>
    </xf>
    <xf numFmtId="2" fontId="33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" fillId="0" borderId="0" xfId="0" applyFont="1" applyAlignment="1" quotePrefix="1">
      <alignment/>
    </xf>
    <xf numFmtId="0" fontId="1" fillId="14" borderId="0" xfId="0" applyFont="1" applyFill="1" applyAlignment="1">
      <alignment/>
    </xf>
    <xf numFmtId="0" fontId="27" fillId="14" borderId="0" xfId="0" applyFont="1" applyFill="1" applyAlignment="1">
      <alignment horizontal="left"/>
    </xf>
    <xf numFmtId="0" fontId="28" fillId="14" borderId="0" xfId="0" applyFont="1" applyFill="1" applyBorder="1" applyAlignment="1">
      <alignment/>
    </xf>
    <xf numFmtId="0" fontId="8" fillId="14" borderId="0" xfId="0" applyFont="1" applyFill="1" applyBorder="1" applyAlignment="1">
      <alignment/>
    </xf>
    <xf numFmtId="0" fontId="35" fillId="14" borderId="0" xfId="0" applyFont="1" applyFill="1" applyBorder="1" applyAlignment="1">
      <alignment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14" fontId="33" fillId="24" borderId="11" xfId="0" applyNumberFormat="1" applyFont="1" applyFill="1" applyBorder="1" applyAlignment="1">
      <alignment horizontal="left" vertical="center" wrapText="1"/>
    </xf>
    <xf numFmtId="2" fontId="33" fillId="24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horizontal="left"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6" fillId="0" borderId="14" xfId="0" applyNumberFormat="1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center" vertical="center" wrapText="1"/>
    </xf>
    <xf numFmtId="14" fontId="26" fillId="0" borderId="16" xfId="0" applyNumberFormat="1" applyFont="1" applyFill="1" applyBorder="1" applyAlignment="1">
      <alignment horizontal="center" vertical="center" wrapText="1"/>
    </xf>
    <xf numFmtId="0" fontId="25" fillId="14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2" fillId="15" borderId="17" xfId="0" applyFont="1" applyFill="1" applyBorder="1" applyAlignment="1">
      <alignment horizontal="center" wrapText="1"/>
    </xf>
    <xf numFmtId="0" fontId="32" fillId="15" borderId="0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24" borderId="0" xfId="0" applyFont="1" applyFill="1" applyAlignment="1">
      <alignment horizontal="center"/>
    </xf>
    <xf numFmtId="0" fontId="37" fillId="24" borderId="0" xfId="0" applyFont="1" applyFill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0</xdr:rowOff>
    </xdr:from>
    <xdr:to>
      <xdr:col>3</xdr:col>
      <xdr:colOff>161925</xdr:colOff>
      <xdr:row>2</xdr:row>
      <xdr:rowOff>0</xdr:rowOff>
    </xdr:to>
    <xdr:sp>
      <xdr:nvSpPr>
        <xdr:cNvPr id="1" name="Line 42"/>
        <xdr:cNvSpPr>
          <a:spLocks/>
        </xdr:cNvSpPr>
      </xdr:nvSpPr>
      <xdr:spPr>
        <a:xfrm>
          <a:off x="295275" y="5143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9525</xdr:rowOff>
    </xdr:from>
    <xdr:to>
      <xdr:col>13</xdr:col>
      <xdr:colOff>133350</xdr:colOff>
      <xdr:row>2</xdr:row>
      <xdr:rowOff>9525</xdr:rowOff>
    </xdr:to>
    <xdr:sp>
      <xdr:nvSpPr>
        <xdr:cNvPr id="2" name="Line 43"/>
        <xdr:cNvSpPr>
          <a:spLocks/>
        </xdr:cNvSpPr>
      </xdr:nvSpPr>
      <xdr:spPr>
        <a:xfrm>
          <a:off x="5229225" y="523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hoc%20tap%20HK1%2016-17-KE%20TO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hoc%20tap%20HK2%2016-17-KE%20TO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ghia%20Ke%20Toan(09.17)\DSSV%20Khoa%20Ke%20Toan\DSSV%20vi%20pham%20ki%20luat\16-17\vi%20pham%20quy%20che%20thi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 lam"/>
      <sheetName val="diem hk1 16-17 P.CTSV"/>
      <sheetName val="DSSV bi Loai Điem HP &lt; 5.5"/>
      <sheetName val="rút tên ra"/>
      <sheetName val="Bỏ PivotTable-LoaiNA-SắpXếp"/>
    </sheetNames>
    <sheetDataSet>
      <sheetData sheetId="4">
        <row r="5">
          <cell r="B5">
            <v>2220265351</v>
          </cell>
          <cell r="C5">
            <v>13</v>
          </cell>
          <cell r="E5">
            <v>116.00000000000001</v>
          </cell>
          <cell r="F5">
            <v>52</v>
          </cell>
          <cell r="G5">
            <v>13</v>
          </cell>
          <cell r="H5">
            <v>8.92</v>
          </cell>
          <cell r="I5">
            <v>4</v>
          </cell>
          <cell r="J5">
            <v>8.92</v>
          </cell>
          <cell r="K5">
            <v>4</v>
          </cell>
          <cell r="L5" t="str">
            <v>OK</v>
          </cell>
          <cell r="M5" t="str">
            <v>Xét KT</v>
          </cell>
        </row>
        <row r="6">
          <cell r="B6">
            <v>2220253309</v>
          </cell>
          <cell r="C6">
            <v>13</v>
          </cell>
          <cell r="E6">
            <v>116.60000000000001</v>
          </cell>
          <cell r="F6">
            <v>52</v>
          </cell>
          <cell r="G6">
            <v>13</v>
          </cell>
          <cell r="H6">
            <v>8.97</v>
          </cell>
          <cell r="I6">
            <v>4</v>
          </cell>
          <cell r="J6">
            <v>8.97</v>
          </cell>
          <cell r="K6">
            <v>4</v>
          </cell>
          <cell r="L6" t="str">
            <v>OK</v>
          </cell>
          <cell r="M6" t="str">
            <v>Xét KT</v>
          </cell>
        </row>
        <row r="7">
          <cell r="B7">
            <v>2020257140</v>
          </cell>
          <cell r="C7">
            <v>18</v>
          </cell>
          <cell r="E7">
            <v>159.3</v>
          </cell>
          <cell r="F7">
            <v>71.33</v>
          </cell>
          <cell r="G7">
            <v>18</v>
          </cell>
          <cell r="H7">
            <v>8.85</v>
          </cell>
          <cell r="I7">
            <v>3.96</v>
          </cell>
          <cell r="J7">
            <v>8.85</v>
          </cell>
          <cell r="K7">
            <v>3.96</v>
          </cell>
          <cell r="L7" t="str">
            <v>OK</v>
          </cell>
          <cell r="M7" t="str">
            <v>Xét KT</v>
          </cell>
        </row>
        <row r="8">
          <cell r="B8">
            <v>2220863750</v>
          </cell>
          <cell r="C8">
            <v>13</v>
          </cell>
          <cell r="E8">
            <v>114.39999999999999</v>
          </cell>
          <cell r="F8">
            <v>50.95</v>
          </cell>
          <cell r="G8">
            <v>13</v>
          </cell>
          <cell r="H8">
            <v>8.8</v>
          </cell>
          <cell r="I8">
            <v>3.92</v>
          </cell>
          <cell r="J8">
            <v>8.8</v>
          </cell>
          <cell r="K8">
            <v>3.92</v>
          </cell>
          <cell r="L8" t="str">
            <v>OK</v>
          </cell>
          <cell r="M8" t="str">
            <v>Xét KT</v>
          </cell>
        </row>
        <row r="9">
          <cell r="B9">
            <v>2220263363</v>
          </cell>
          <cell r="C9">
            <v>13</v>
          </cell>
          <cell r="E9">
            <v>116.60000000000001</v>
          </cell>
          <cell r="F9">
            <v>50.66</v>
          </cell>
          <cell r="G9">
            <v>13</v>
          </cell>
          <cell r="H9">
            <v>8.97</v>
          </cell>
          <cell r="I9">
            <v>3.9</v>
          </cell>
          <cell r="J9">
            <v>8.97</v>
          </cell>
          <cell r="K9">
            <v>3.9</v>
          </cell>
          <cell r="L9" t="str">
            <v>OK</v>
          </cell>
          <cell r="M9" t="str">
            <v>Xét KT</v>
          </cell>
        </row>
        <row r="10">
          <cell r="B10">
            <v>2220268917</v>
          </cell>
          <cell r="C10">
            <v>13</v>
          </cell>
          <cell r="E10">
            <v>114.70000000000002</v>
          </cell>
          <cell r="F10">
            <v>50.599999999999994</v>
          </cell>
          <cell r="G10">
            <v>13</v>
          </cell>
          <cell r="H10">
            <v>8.82</v>
          </cell>
          <cell r="I10">
            <v>3.89</v>
          </cell>
          <cell r="J10">
            <v>8.82</v>
          </cell>
          <cell r="K10">
            <v>3.89</v>
          </cell>
          <cell r="L10" t="str">
            <v>OK</v>
          </cell>
          <cell r="M10" t="str">
            <v>Xét KT</v>
          </cell>
        </row>
        <row r="11">
          <cell r="B11">
            <v>2120253879</v>
          </cell>
          <cell r="C11">
            <v>19</v>
          </cell>
          <cell r="E11">
            <v>164</v>
          </cell>
          <cell r="F11">
            <v>73.55</v>
          </cell>
          <cell r="G11">
            <v>19</v>
          </cell>
          <cell r="H11">
            <v>8.63</v>
          </cell>
          <cell r="I11">
            <v>3.87</v>
          </cell>
          <cell r="J11">
            <v>8.63</v>
          </cell>
          <cell r="K11">
            <v>3.87</v>
          </cell>
          <cell r="L11" t="str">
            <v>OK</v>
          </cell>
          <cell r="M11" t="str">
            <v>Xét KT</v>
          </cell>
        </row>
        <row r="12">
          <cell r="B12">
            <v>2220253318</v>
          </cell>
          <cell r="C12">
            <v>13</v>
          </cell>
          <cell r="E12">
            <v>111.8</v>
          </cell>
          <cell r="F12">
            <v>49.989999999999995</v>
          </cell>
          <cell r="G12">
            <v>13</v>
          </cell>
          <cell r="H12">
            <v>8.6</v>
          </cell>
          <cell r="I12">
            <v>3.85</v>
          </cell>
          <cell r="J12">
            <v>8.6</v>
          </cell>
          <cell r="K12">
            <v>3.85</v>
          </cell>
          <cell r="L12" t="str">
            <v>OK</v>
          </cell>
          <cell r="M12" t="str">
            <v>Xét KT</v>
          </cell>
        </row>
        <row r="13">
          <cell r="B13">
            <v>2220263384</v>
          </cell>
          <cell r="C13">
            <v>13</v>
          </cell>
          <cell r="E13">
            <v>113.7</v>
          </cell>
          <cell r="F13">
            <v>49.959999999999994</v>
          </cell>
          <cell r="G13">
            <v>13</v>
          </cell>
          <cell r="H13">
            <v>8.75</v>
          </cell>
          <cell r="I13">
            <v>3.84</v>
          </cell>
          <cell r="J13">
            <v>8.75</v>
          </cell>
          <cell r="K13">
            <v>3.84</v>
          </cell>
          <cell r="L13" t="str">
            <v>OK</v>
          </cell>
          <cell r="M13" t="str">
            <v>Xét KT</v>
          </cell>
        </row>
        <row r="14">
          <cell r="B14">
            <v>2220258779</v>
          </cell>
          <cell r="C14">
            <v>13</v>
          </cell>
          <cell r="E14">
            <v>114.39999999999999</v>
          </cell>
          <cell r="F14">
            <v>49.959999999999994</v>
          </cell>
          <cell r="G14">
            <v>13</v>
          </cell>
          <cell r="H14">
            <v>8.8</v>
          </cell>
          <cell r="I14">
            <v>3.84</v>
          </cell>
          <cell r="J14">
            <v>8.8</v>
          </cell>
          <cell r="K14">
            <v>3.84</v>
          </cell>
          <cell r="L14" t="str">
            <v>OK</v>
          </cell>
          <cell r="M14" t="str">
            <v>Xét KT</v>
          </cell>
        </row>
        <row r="15">
          <cell r="B15">
            <v>2126251680</v>
          </cell>
          <cell r="C15">
            <v>18</v>
          </cell>
          <cell r="E15">
            <v>151.3</v>
          </cell>
          <cell r="F15">
            <v>68.94</v>
          </cell>
          <cell r="G15">
            <v>18</v>
          </cell>
          <cell r="H15">
            <v>8.41</v>
          </cell>
          <cell r="I15">
            <v>3.83</v>
          </cell>
          <cell r="J15">
            <v>8.41</v>
          </cell>
          <cell r="K15">
            <v>3.83</v>
          </cell>
          <cell r="L15" t="str">
            <v>OK</v>
          </cell>
          <cell r="M15" t="str">
            <v>Xét KT</v>
          </cell>
        </row>
        <row r="16">
          <cell r="B16">
            <v>2220263373</v>
          </cell>
          <cell r="C16">
            <v>13</v>
          </cell>
          <cell r="E16">
            <v>113.19999999999999</v>
          </cell>
          <cell r="F16">
            <v>49.55</v>
          </cell>
          <cell r="G16">
            <v>13</v>
          </cell>
          <cell r="H16">
            <v>8.71</v>
          </cell>
          <cell r="I16">
            <v>3.81</v>
          </cell>
          <cell r="J16">
            <v>8.71</v>
          </cell>
          <cell r="K16">
            <v>3.81</v>
          </cell>
          <cell r="L16" t="str">
            <v>OK</v>
          </cell>
          <cell r="M16" t="str">
            <v>Xét KT</v>
          </cell>
        </row>
        <row r="17">
          <cell r="B17">
            <v>2220263399</v>
          </cell>
          <cell r="C17">
            <v>13</v>
          </cell>
          <cell r="E17">
            <v>111.5</v>
          </cell>
          <cell r="F17">
            <v>49.25999999999999</v>
          </cell>
          <cell r="G17">
            <v>13</v>
          </cell>
          <cell r="H17">
            <v>8.58</v>
          </cell>
          <cell r="I17">
            <v>3.79</v>
          </cell>
          <cell r="J17">
            <v>8.58</v>
          </cell>
          <cell r="K17">
            <v>3.79</v>
          </cell>
          <cell r="L17" t="str">
            <v>OK</v>
          </cell>
          <cell r="M17" t="str">
            <v>Xét KT</v>
          </cell>
        </row>
        <row r="18">
          <cell r="B18">
            <v>2220268509</v>
          </cell>
          <cell r="C18">
            <v>13</v>
          </cell>
          <cell r="E18">
            <v>114.69999999999999</v>
          </cell>
          <cell r="F18">
            <v>49.3</v>
          </cell>
          <cell r="G18">
            <v>13</v>
          </cell>
          <cell r="H18">
            <v>8.82</v>
          </cell>
          <cell r="I18">
            <v>3.79</v>
          </cell>
          <cell r="J18">
            <v>8.82</v>
          </cell>
          <cell r="K18">
            <v>3.79</v>
          </cell>
          <cell r="L18" t="str">
            <v>OK</v>
          </cell>
          <cell r="M18" t="str">
            <v>Xét KT</v>
          </cell>
        </row>
        <row r="19">
          <cell r="B19">
            <v>2220265381</v>
          </cell>
          <cell r="C19">
            <v>13</v>
          </cell>
          <cell r="E19">
            <v>113.00000000000001</v>
          </cell>
          <cell r="F19">
            <v>49.31999999999999</v>
          </cell>
          <cell r="G19">
            <v>13</v>
          </cell>
          <cell r="H19">
            <v>8.69</v>
          </cell>
          <cell r="I19">
            <v>3.79</v>
          </cell>
          <cell r="J19">
            <v>8.69</v>
          </cell>
          <cell r="K19">
            <v>3.79</v>
          </cell>
          <cell r="L19" t="str">
            <v>OK</v>
          </cell>
          <cell r="M19" t="str">
            <v>Xét KT</v>
          </cell>
        </row>
        <row r="20">
          <cell r="B20">
            <v>2120259167</v>
          </cell>
          <cell r="C20">
            <v>19</v>
          </cell>
          <cell r="E20">
            <v>164.59999999999997</v>
          </cell>
          <cell r="F20">
            <v>71.86</v>
          </cell>
          <cell r="G20">
            <v>19</v>
          </cell>
          <cell r="H20">
            <v>8.66</v>
          </cell>
          <cell r="I20">
            <v>3.78</v>
          </cell>
          <cell r="J20">
            <v>8.66</v>
          </cell>
          <cell r="K20">
            <v>3.78</v>
          </cell>
          <cell r="L20" t="str">
            <v>OK</v>
          </cell>
          <cell r="M20" t="str">
            <v>Xét KT</v>
          </cell>
        </row>
        <row r="21">
          <cell r="B21">
            <v>2220263378</v>
          </cell>
          <cell r="C21">
            <v>13</v>
          </cell>
          <cell r="E21">
            <v>111.1</v>
          </cell>
          <cell r="F21">
            <v>49</v>
          </cell>
          <cell r="G21">
            <v>13</v>
          </cell>
          <cell r="H21">
            <v>8.55</v>
          </cell>
          <cell r="I21">
            <v>3.77</v>
          </cell>
          <cell r="J21">
            <v>8.55</v>
          </cell>
          <cell r="K21">
            <v>3.77</v>
          </cell>
          <cell r="L21" t="str">
            <v>OK</v>
          </cell>
          <cell r="M21" t="str">
            <v>Xét KT</v>
          </cell>
        </row>
        <row r="22">
          <cell r="B22">
            <v>2220258263</v>
          </cell>
          <cell r="C22">
            <v>13</v>
          </cell>
          <cell r="E22">
            <v>108.69999999999999</v>
          </cell>
          <cell r="F22">
            <v>48.91</v>
          </cell>
          <cell r="G22">
            <v>13</v>
          </cell>
          <cell r="H22">
            <v>8.36</v>
          </cell>
          <cell r="I22">
            <v>3.76</v>
          </cell>
          <cell r="J22">
            <v>8.36</v>
          </cell>
          <cell r="K22">
            <v>3.76</v>
          </cell>
          <cell r="L22" t="str">
            <v>OK</v>
          </cell>
          <cell r="M22" t="str">
            <v>Xét KT</v>
          </cell>
        </row>
        <row r="23">
          <cell r="B23">
            <v>2220265438</v>
          </cell>
          <cell r="C23">
            <v>13</v>
          </cell>
          <cell r="E23">
            <v>113.10000000000001</v>
          </cell>
          <cell r="F23">
            <v>48.849999999999994</v>
          </cell>
          <cell r="G23">
            <v>13</v>
          </cell>
          <cell r="H23">
            <v>8.7</v>
          </cell>
          <cell r="I23">
            <v>3.76</v>
          </cell>
          <cell r="J23">
            <v>8.7</v>
          </cell>
          <cell r="K23">
            <v>3.76</v>
          </cell>
          <cell r="L23" t="str">
            <v>OK</v>
          </cell>
          <cell r="M23" t="str">
            <v>Xét KT</v>
          </cell>
        </row>
        <row r="24">
          <cell r="B24">
            <v>2220255321</v>
          </cell>
          <cell r="C24">
            <v>13</v>
          </cell>
          <cell r="E24">
            <v>110.39999999999999</v>
          </cell>
          <cell r="F24">
            <v>48.94</v>
          </cell>
          <cell r="G24">
            <v>13</v>
          </cell>
          <cell r="H24">
            <v>8.49</v>
          </cell>
          <cell r="I24">
            <v>3.76</v>
          </cell>
          <cell r="J24">
            <v>8.49</v>
          </cell>
          <cell r="K24">
            <v>3.76</v>
          </cell>
          <cell r="L24" t="str">
            <v>OK</v>
          </cell>
          <cell r="M24" t="str">
            <v>Xét KT</v>
          </cell>
        </row>
        <row r="25">
          <cell r="B25">
            <v>2220263380</v>
          </cell>
          <cell r="C25">
            <v>13</v>
          </cell>
          <cell r="E25">
            <v>110.8</v>
          </cell>
          <cell r="F25">
            <v>48.589999999999996</v>
          </cell>
          <cell r="G25">
            <v>13</v>
          </cell>
          <cell r="H25">
            <v>8.52</v>
          </cell>
          <cell r="I25">
            <v>3.74</v>
          </cell>
          <cell r="J25">
            <v>8.52</v>
          </cell>
          <cell r="K25">
            <v>3.74</v>
          </cell>
          <cell r="L25" t="str">
            <v>OK</v>
          </cell>
          <cell r="M25" t="str">
            <v>Xét KT</v>
          </cell>
        </row>
        <row r="26">
          <cell r="B26">
            <v>2220263394</v>
          </cell>
          <cell r="C26">
            <v>13</v>
          </cell>
          <cell r="E26">
            <v>110.4</v>
          </cell>
          <cell r="F26">
            <v>48.56</v>
          </cell>
          <cell r="G26">
            <v>13</v>
          </cell>
          <cell r="H26">
            <v>8.49</v>
          </cell>
          <cell r="I26">
            <v>3.74</v>
          </cell>
          <cell r="J26">
            <v>8.49</v>
          </cell>
          <cell r="K26">
            <v>3.74</v>
          </cell>
          <cell r="L26" t="str">
            <v>OK</v>
          </cell>
          <cell r="M26" t="str">
            <v>Xét KT</v>
          </cell>
        </row>
        <row r="27">
          <cell r="B27">
            <v>2220268588</v>
          </cell>
          <cell r="C27">
            <v>13</v>
          </cell>
          <cell r="E27">
            <v>111.89999999999999</v>
          </cell>
          <cell r="F27">
            <v>48.66</v>
          </cell>
          <cell r="G27">
            <v>13</v>
          </cell>
          <cell r="H27">
            <v>8.61</v>
          </cell>
          <cell r="I27">
            <v>3.74</v>
          </cell>
          <cell r="J27">
            <v>8.61</v>
          </cell>
          <cell r="K27">
            <v>3.74</v>
          </cell>
          <cell r="L27" t="str">
            <v>OK</v>
          </cell>
          <cell r="M27" t="str">
            <v>Xét KT</v>
          </cell>
        </row>
        <row r="28">
          <cell r="B28">
            <v>2220868283</v>
          </cell>
          <cell r="C28">
            <v>13</v>
          </cell>
          <cell r="E28">
            <v>115.8</v>
          </cell>
          <cell r="F28">
            <v>48.599999999999994</v>
          </cell>
          <cell r="G28">
            <v>13</v>
          </cell>
          <cell r="H28">
            <v>8.91</v>
          </cell>
          <cell r="I28">
            <v>3.74</v>
          </cell>
          <cell r="J28">
            <v>8.91</v>
          </cell>
          <cell r="K28">
            <v>3.74</v>
          </cell>
          <cell r="L28" t="str">
            <v>OK</v>
          </cell>
          <cell r="M28" t="str">
            <v>Xét KT</v>
          </cell>
        </row>
        <row r="29">
          <cell r="B29">
            <v>2220265454</v>
          </cell>
          <cell r="C29">
            <v>13</v>
          </cell>
          <cell r="E29">
            <v>110.6</v>
          </cell>
          <cell r="F29">
            <v>48.61999999999999</v>
          </cell>
          <cell r="G29">
            <v>13</v>
          </cell>
          <cell r="H29">
            <v>8.51</v>
          </cell>
          <cell r="I29">
            <v>3.74</v>
          </cell>
          <cell r="J29">
            <v>8.51</v>
          </cell>
          <cell r="K29">
            <v>3.74</v>
          </cell>
          <cell r="L29" t="str">
            <v>OK</v>
          </cell>
          <cell r="M29" t="str">
            <v>Xét KT</v>
          </cell>
        </row>
        <row r="30">
          <cell r="B30">
            <v>2220268765</v>
          </cell>
          <cell r="C30">
            <v>13</v>
          </cell>
          <cell r="E30">
            <v>110.60000000000001</v>
          </cell>
          <cell r="F30">
            <v>48.589999999999996</v>
          </cell>
          <cell r="G30">
            <v>13</v>
          </cell>
          <cell r="H30">
            <v>8.51</v>
          </cell>
          <cell r="I30">
            <v>3.74</v>
          </cell>
          <cell r="J30">
            <v>8.51</v>
          </cell>
          <cell r="K30">
            <v>3.74</v>
          </cell>
          <cell r="L30" t="str">
            <v>OK</v>
          </cell>
          <cell r="M30" t="str">
            <v>Xét KT</v>
          </cell>
        </row>
        <row r="31">
          <cell r="B31">
            <v>2120258399</v>
          </cell>
          <cell r="C31">
            <v>19</v>
          </cell>
          <cell r="E31">
            <v>161.90000000000003</v>
          </cell>
          <cell r="F31">
            <v>70.91</v>
          </cell>
          <cell r="G31">
            <v>19</v>
          </cell>
          <cell r="H31">
            <v>8.52</v>
          </cell>
          <cell r="I31">
            <v>3.73</v>
          </cell>
          <cell r="J31">
            <v>8.52</v>
          </cell>
          <cell r="K31">
            <v>3.73</v>
          </cell>
          <cell r="L31" t="str">
            <v>OK</v>
          </cell>
          <cell r="M31" t="str">
            <v>Xét KT</v>
          </cell>
        </row>
        <row r="32">
          <cell r="B32">
            <v>2020256372</v>
          </cell>
          <cell r="C32">
            <v>19</v>
          </cell>
          <cell r="E32">
            <v>160.70000000000002</v>
          </cell>
          <cell r="F32">
            <v>70.59</v>
          </cell>
          <cell r="G32">
            <v>19</v>
          </cell>
          <cell r="H32">
            <v>8.46</v>
          </cell>
          <cell r="I32">
            <v>3.72</v>
          </cell>
          <cell r="J32">
            <v>8.46</v>
          </cell>
          <cell r="K32">
            <v>3.72</v>
          </cell>
          <cell r="L32" t="str">
            <v>OK</v>
          </cell>
          <cell r="M32" t="str">
            <v>Xét KT</v>
          </cell>
        </row>
        <row r="33">
          <cell r="B33">
            <v>2226261619</v>
          </cell>
          <cell r="C33">
            <v>7</v>
          </cell>
          <cell r="E33">
            <v>57.4</v>
          </cell>
          <cell r="F33">
            <v>25.96</v>
          </cell>
          <cell r="G33">
            <v>7</v>
          </cell>
          <cell r="H33">
            <v>8.2</v>
          </cell>
          <cell r="I33">
            <v>3.71</v>
          </cell>
          <cell r="J33">
            <v>8.2</v>
          </cell>
          <cell r="K33">
            <v>3.71</v>
          </cell>
          <cell r="L33" t="str">
            <v>OK</v>
          </cell>
          <cell r="M33" t="str">
            <v>Xét KT</v>
          </cell>
        </row>
        <row r="34">
          <cell r="B34">
            <v>2120259897</v>
          </cell>
          <cell r="C34">
            <v>14</v>
          </cell>
          <cell r="E34">
            <v>120.89999999999999</v>
          </cell>
          <cell r="F34">
            <v>51.95</v>
          </cell>
          <cell r="G34">
            <v>14</v>
          </cell>
          <cell r="H34">
            <v>8.64</v>
          </cell>
          <cell r="I34">
            <v>3.71</v>
          </cell>
          <cell r="J34">
            <v>8.64</v>
          </cell>
          <cell r="K34">
            <v>3.71</v>
          </cell>
          <cell r="L34" t="str">
            <v>OK</v>
          </cell>
          <cell r="M34" t="str">
            <v>Xét KT</v>
          </cell>
        </row>
        <row r="35">
          <cell r="B35">
            <v>2226261257</v>
          </cell>
          <cell r="C35">
            <v>17</v>
          </cell>
          <cell r="E35">
            <v>142</v>
          </cell>
          <cell r="F35">
            <v>62.96</v>
          </cell>
          <cell r="G35">
            <v>17</v>
          </cell>
          <cell r="H35">
            <v>8.35</v>
          </cell>
          <cell r="I35">
            <v>3.7</v>
          </cell>
          <cell r="J35">
            <v>8.35</v>
          </cell>
          <cell r="K35">
            <v>3.7</v>
          </cell>
          <cell r="L35" t="str">
            <v>OK</v>
          </cell>
          <cell r="M35" t="str">
            <v>Xét KT</v>
          </cell>
        </row>
        <row r="36">
          <cell r="B36">
            <v>2120269829</v>
          </cell>
          <cell r="C36">
            <v>19</v>
          </cell>
          <cell r="E36">
            <v>161.4</v>
          </cell>
          <cell r="F36">
            <v>70.25</v>
          </cell>
          <cell r="G36">
            <v>19</v>
          </cell>
          <cell r="H36">
            <v>8.49</v>
          </cell>
          <cell r="I36">
            <v>3.7</v>
          </cell>
          <cell r="J36">
            <v>8.49</v>
          </cell>
          <cell r="K36">
            <v>3.7</v>
          </cell>
          <cell r="L36" t="str">
            <v>OK</v>
          </cell>
          <cell r="M36" t="str">
            <v>Xét KT</v>
          </cell>
        </row>
        <row r="37">
          <cell r="B37">
            <v>2221214431</v>
          </cell>
          <cell r="C37">
            <v>13</v>
          </cell>
          <cell r="E37">
            <v>110.20000000000002</v>
          </cell>
          <cell r="F37">
            <v>47.959999999999994</v>
          </cell>
          <cell r="G37">
            <v>13</v>
          </cell>
          <cell r="H37">
            <v>8.48</v>
          </cell>
          <cell r="I37">
            <v>3.69</v>
          </cell>
          <cell r="J37">
            <v>8.48</v>
          </cell>
          <cell r="K37">
            <v>3.69</v>
          </cell>
          <cell r="L37" t="str">
            <v>OK</v>
          </cell>
          <cell r="M37" t="str">
            <v>Xét KT</v>
          </cell>
        </row>
        <row r="38">
          <cell r="B38">
            <v>2020257209</v>
          </cell>
          <cell r="C38">
            <v>18</v>
          </cell>
          <cell r="E38">
            <v>149.9</v>
          </cell>
          <cell r="F38">
            <v>66.21</v>
          </cell>
          <cell r="G38">
            <v>18</v>
          </cell>
          <cell r="H38">
            <v>8.33</v>
          </cell>
          <cell r="I38">
            <v>3.68</v>
          </cell>
          <cell r="J38">
            <v>8.33</v>
          </cell>
          <cell r="K38">
            <v>3.68</v>
          </cell>
          <cell r="L38" t="str">
            <v>OK</v>
          </cell>
          <cell r="M38" t="str">
            <v>Xét KT</v>
          </cell>
        </row>
        <row r="39">
          <cell r="B39">
            <v>2020263578</v>
          </cell>
          <cell r="C39">
            <v>19</v>
          </cell>
          <cell r="E39">
            <v>157.9</v>
          </cell>
          <cell r="F39">
            <v>69.97</v>
          </cell>
          <cell r="G39">
            <v>19</v>
          </cell>
          <cell r="H39">
            <v>8.31</v>
          </cell>
          <cell r="I39">
            <v>3.68</v>
          </cell>
          <cell r="J39">
            <v>8.31</v>
          </cell>
          <cell r="K39">
            <v>3.68</v>
          </cell>
          <cell r="L39" t="str">
            <v>OK</v>
          </cell>
          <cell r="M39" t="str">
            <v>Xét KT</v>
          </cell>
        </row>
        <row r="40">
          <cell r="B40">
            <v>2120259407</v>
          </cell>
          <cell r="C40">
            <v>19</v>
          </cell>
          <cell r="E40">
            <v>160.9</v>
          </cell>
          <cell r="F40">
            <v>69.89999999999999</v>
          </cell>
          <cell r="G40">
            <v>19</v>
          </cell>
          <cell r="H40">
            <v>8.47</v>
          </cell>
          <cell r="I40">
            <v>3.68</v>
          </cell>
          <cell r="J40">
            <v>8.47</v>
          </cell>
          <cell r="K40">
            <v>3.68</v>
          </cell>
          <cell r="L40" t="str">
            <v>OK</v>
          </cell>
          <cell r="M40" t="str">
            <v>Xét KT</v>
          </cell>
        </row>
        <row r="41">
          <cell r="B41">
            <v>2220265341</v>
          </cell>
          <cell r="C41">
            <v>13</v>
          </cell>
          <cell r="E41">
            <v>106.5</v>
          </cell>
          <cell r="F41">
            <v>47.86</v>
          </cell>
          <cell r="G41">
            <v>13</v>
          </cell>
          <cell r="H41">
            <v>8.19</v>
          </cell>
          <cell r="I41">
            <v>3.68</v>
          </cell>
          <cell r="J41">
            <v>8.19</v>
          </cell>
          <cell r="K41">
            <v>3.68</v>
          </cell>
          <cell r="L41" t="str">
            <v>OK</v>
          </cell>
          <cell r="M41" t="str">
            <v>Xét KT</v>
          </cell>
        </row>
        <row r="42">
          <cell r="B42">
            <v>2220714096</v>
          </cell>
          <cell r="C42">
            <v>13</v>
          </cell>
          <cell r="E42">
            <v>106.10000000000001</v>
          </cell>
          <cell r="F42">
            <v>47.88999999999999</v>
          </cell>
          <cell r="G42">
            <v>13</v>
          </cell>
          <cell r="H42">
            <v>8.16</v>
          </cell>
          <cell r="I42">
            <v>3.68</v>
          </cell>
          <cell r="J42">
            <v>8.16</v>
          </cell>
          <cell r="K42">
            <v>3.68</v>
          </cell>
          <cell r="L42" t="str">
            <v>OK</v>
          </cell>
          <cell r="M42" t="str">
            <v>Xét KT</v>
          </cell>
        </row>
        <row r="43">
          <cell r="B43">
            <v>2020264587</v>
          </cell>
          <cell r="C43">
            <v>19</v>
          </cell>
          <cell r="E43">
            <v>157.4</v>
          </cell>
          <cell r="F43">
            <v>69.54</v>
          </cell>
          <cell r="G43">
            <v>19</v>
          </cell>
          <cell r="H43">
            <v>8.28</v>
          </cell>
          <cell r="I43">
            <v>3.66</v>
          </cell>
          <cell r="J43">
            <v>8.28</v>
          </cell>
          <cell r="K43">
            <v>3.66</v>
          </cell>
          <cell r="L43" t="str">
            <v>OK</v>
          </cell>
          <cell r="M43" t="str">
            <v>Xét KT</v>
          </cell>
        </row>
        <row r="44">
          <cell r="B44">
            <v>2220263370</v>
          </cell>
          <cell r="C44">
            <v>13</v>
          </cell>
          <cell r="E44">
            <v>107.5</v>
          </cell>
          <cell r="F44">
            <v>47.599999999999994</v>
          </cell>
          <cell r="G44">
            <v>13</v>
          </cell>
          <cell r="H44">
            <v>8.27</v>
          </cell>
          <cell r="I44">
            <v>3.66</v>
          </cell>
          <cell r="J44">
            <v>8.27</v>
          </cell>
          <cell r="K44">
            <v>3.66</v>
          </cell>
          <cell r="L44" t="str">
            <v>OK</v>
          </cell>
          <cell r="M44" t="str">
            <v>Xét KT</v>
          </cell>
        </row>
        <row r="45">
          <cell r="B45">
            <v>2220263372</v>
          </cell>
          <cell r="C45">
            <v>13</v>
          </cell>
          <cell r="E45">
            <v>108.3</v>
          </cell>
          <cell r="F45">
            <v>47.54</v>
          </cell>
          <cell r="G45">
            <v>13</v>
          </cell>
          <cell r="H45">
            <v>8.33</v>
          </cell>
          <cell r="I45">
            <v>3.66</v>
          </cell>
          <cell r="J45">
            <v>8.33</v>
          </cell>
          <cell r="K45">
            <v>3.66</v>
          </cell>
          <cell r="L45" t="str">
            <v>OK</v>
          </cell>
          <cell r="M45" t="str">
            <v>Xét KT</v>
          </cell>
        </row>
        <row r="46">
          <cell r="B46">
            <v>2220263383</v>
          </cell>
          <cell r="C46">
            <v>13</v>
          </cell>
          <cell r="E46">
            <v>110.39999999999999</v>
          </cell>
          <cell r="F46">
            <v>47.61</v>
          </cell>
          <cell r="G46">
            <v>13</v>
          </cell>
          <cell r="H46">
            <v>8.49</v>
          </cell>
          <cell r="I46">
            <v>3.66</v>
          </cell>
          <cell r="J46">
            <v>8.49</v>
          </cell>
          <cell r="K46">
            <v>3.66</v>
          </cell>
          <cell r="L46" t="str">
            <v>OK</v>
          </cell>
          <cell r="M46" t="str">
            <v>Xét KT</v>
          </cell>
        </row>
        <row r="47">
          <cell r="B47">
            <v>2120259686</v>
          </cell>
          <cell r="C47">
            <v>19</v>
          </cell>
          <cell r="E47">
            <v>156.60000000000002</v>
          </cell>
          <cell r="F47">
            <v>68.96000000000001</v>
          </cell>
          <cell r="G47">
            <v>19</v>
          </cell>
          <cell r="H47">
            <v>8.24</v>
          </cell>
          <cell r="I47">
            <v>3.63</v>
          </cell>
          <cell r="J47">
            <v>8.24</v>
          </cell>
          <cell r="K47">
            <v>3.63</v>
          </cell>
          <cell r="L47" t="str">
            <v>OK</v>
          </cell>
          <cell r="M47" t="str">
            <v>Xét KT</v>
          </cell>
        </row>
        <row r="48">
          <cell r="B48">
            <v>2220268628</v>
          </cell>
          <cell r="C48">
            <v>13</v>
          </cell>
          <cell r="E48">
            <v>108.4</v>
          </cell>
          <cell r="F48">
            <v>47.199999999999996</v>
          </cell>
          <cell r="G48">
            <v>13</v>
          </cell>
          <cell r="H48">
            <v>8.34</v>
          </cell>
          <cell r="I48">
            <v>3.63</v>
          </cell>
          <cell r="J48">
            <v>8.34</v>
          </cell>
          <cell r="K48">
            <v>3.63</v>
          </cell>
          <cell r="L48" t="str">
            <v>OK</v>
          </cell>
          <cell r="M48" t="str">
            <v>Xét KT</v>
          </cell>
        </row>
        <row r="49">
          <cell r="B49">
            <v>2020253945</v>
          </cell>
          <cell r="C49">
            <v>19</v>
          </cell>
          <cell r="E49">
            <v>159.70000000000002</v>
          </cell>
          <cell r="F49">
            <v>68.86999999999999</v>
          </cell>
          <cell r="G49">
            <v>19</v>
          </cell>
          <cell r="H49">
            <v>8.41</v>
          </cell>
          <cell r="I49">
            <v>3.62</v>
          </cell>
          <cell r="J49">
            <v>8.41</v>
          </cell>
          <cell r="K49">
            <v>3.62</v>
          </cell>
          <cell r="L49" t="str">
            <v>OK</v>
          </cell>
          <cell r="M49" t="str">
            <v>Xét KT</v>
          </cell>
        </row>
        <row r="50">
          <cell r="B50">
            <v>2020726468</v>
          </cell>
          <cell r="C50">
            <v>19</v>
          </cell>
          <cell r="E50">
            <v>155.2</v>
          </cell>
          <cell r="F50">
            <v>68.53</v>
          </cell>
          <cell r="G50">
            <v>19</v>
          </cell>
          <cell r="H50">
            <v>8.17</v>
          </cell>
          <cell r="I50">
            <v>3.61</v>
          </cell>
          <cell r="J50">
            <v>8.17</v>
          </cell>
          <cell r="K50">
            <v>3.61</v>
          </cell>
          <cell r="L50" t="str">
            <v>OK</v>
          </cell>
          <cell r="M50" t="str">
            <v>Xét KT</v>
          </cell>
        </row>
        <row r="51">
          <cell r="B51">
            <v>2220268447</v>
          </cell>
          <cell r="C51">
            <v>13</v>
          </cell>
          <cell r="E51">
            <v>107.60000000000001</v>
          </cell>
          <cell r="F51">
            <v>46.91</v>
          </cell>
          <cell r="G51">
            <v>13</v>
          </cell>
          <cell r="H51">
            <v>8.28</v>
          </cell>
          <cell r="I51">
            <v>3.61</v>
          </cell>
          <cell r="J51">
            <v>8.28</v>
          </cell>
          <cell r="K51">
            <v>3.61</v>
          </cell>
          <cell r="L51" t="str">
            <v>OK</v>
          </cell>
          <cell r="M51" t="str">
            <v>Xét KT</v>
          </cell>
        </row>
        <row r="52">
          <cell r="B52">
            <v>2220268632</v>
          </cell>
          <cell r="C52">
            <v>13</v>
          </cell>
          <cell r="E52">
            <v>107.00000000000001</v>
          </cell>
          <cell r="F52">
            <v>46.93</v>
          </cell>
          <cell r="G52">
            <v>13</v>
          </cell>
          <cell r="H52">
            <v>8.23</v>
          </cell>
          <cell r="I52">
            <v>3.61</v>
          </cell>
          <cell r="J52">
            <v>8.23</v>
          </cell>
          <cell r="K52">
            <v>3.61</v>
          </cell>
          <cell r="L52" t="str">
            <v>OK</v>
          </cell>
          <cell r="M52" t="str">
            <v>Xét KT</v>
          </cell>
        </row>
        <row r="53">
          <cell r="B53">
            <v>2020254035</v>
          </cell>
          <cell r="C53">
            <v>19</v>
          </cell>
          <cell r="E53">
            <v>155.5</v>
          </cell>
          <cell r="F53">
            <v>68.25</v>
          </cell>
          <cell r="G53">
            <v>19</v>
          </cell>
          <cell r="H53">
            <v>8.18</v>
          </cell>
          <cell r="I53">
            <v>3.59</v>
          </cell>
          <cell r="J53">
            <v>8.18</v>
          </cell>
          <cell r="K53">
            <v>3.59</v>
          </cell>
          <cell r="L53" t="str">
            <v>OK</v>
          </cell>
          <cell r="M53" t="str">
            <v>Xét KT</v>
          </cell>
        </row>
        <row r="54">
          <cell r="B54">
            <v>2120259314</v>
          </cell>
          <cell r="C54">
            <v>19</v>
          </cell>
          <cell r="E54">
            <v>157.10000000000002</v>
          </cell>
          <cell r="F54">
            <v>68.28999999999999</v>
          </cell>
          <cell r="G54">
            <v>19</v>
          </cell>
          <cell r="H54">
            <v>8.27</v>
          </cell>
          <cell r="I54">
            <v>3.59</v>
          </cell>
          <cell r="J54">
            <v>8.27</v>
          </cell>
          <cell r="K54">
            <v>3.59</v>
          </cell>
          <cell r="L54" t="str">
            <v>OK</v>
          </cell>
          <cell r="M54" t="str">
            <v>Xét KT</v>
          </cell>
        </row>
        <row r="55">
          <cell r="B55">
            <v>2220265459</v>
          </cell>
          <cell r="C55">
            <v>13</v>
          </cell>
          <cell r="E55">
            <v>105.6</v>
          </cell>
          <cell r="F55">
            <v>46.65</v>
          </cell>
          <cell r="G55">
            <v>13</v>
          </cell>
          <cell r="H55">
            <v>8.12</v>
          </cell>
          <cell r="I55">
            <v>3.59</v>
          </cell>
          <cell r="J55">
            <v>8.12</v>
          </cell>
          <cell r="K55">
            <v>3.59</v>
          </cell>
          <cell r="L55" t="str">
            <v>OK</v>
          </cell>
          <cell r="M55" t="str">
            <v>Xét KT</v>
          </cell>
        </row>
        <row r="56">
          <cell r="B56">
            <v>2126251677</v>
          </cell>
          <cell r="C56">
            <v>17</v>
          </cell>
          <cell r="E56">
            <v>139.9</v>
          </cell>
          <cell r="F56">
            <v>60.92</v>
          </cell>
          <cell r="G56">
            <v>17</v>
          </cell>
          <cell r="H56">
            <v>8.23</v>
          </cell>
          <cell r="I56">
            <v>3.58</v>
          </cell>
          <cell r="J56">
            <v>8.23</v>
          </cell>
          <cell r="K56">
            <v>3.58</v>
          </cell>
          <cell r="L56" t="str">
            <v>OK</v>
          </cell>
          <cell r="M56" t="str">
            <v>Xét KT</v>
          </cell>
        </row>
        <row r="57">
          <cell r="B57">
            <v>2126261410</v>
          </cell>
          <cell r="C57">
            <v>17</v>
          </cell>
          <cell r="E57">
            <v>137.70000000000002</v>
          </cell>
          <cell r="F57">
            <v>60.839999999999996</v>
          </cell>
          <cell r="G57">
            <v>17</v>
          </cell>
          <cell r="H57">
            <v>8.1</v>
          </cell>
          <cell r="I57">
            <v>3.58</v>
          </cell>
          <cell r="J57">
            <v>8.1</v>
          </cell>
          <cell r="K57">
            <v>3.58</v>
          </cell>
          <cell r="L57" t="str">
            <v>OK</v>
          </cell>
          <cell r="M57" t="str">
            <v>Xét KT</v>
          </cell>
        </row>
        <row r="58">
          <cell r="B58">
            <v>2020256359</v>
          </cell>
          <cell r="C58">
            <v>19</v>
          </cell>
          <cell r="E58">
            <v>154</v>
          </cell>
          <cell r="F58">
            <v>67.94</v>
          </cell>
          <cell r="G58">
            <v>19</v>
          </cell>
          <cell r="H58">
            <v>8.11</v>
          </cell>
          <cell r="I58">
            <v>3.58</v>
          </cell>
          <cell r="J58">
            <v>8.11</v>
          </cell>
          <cell r="K58">
            <v>3.58</v>
          </cell>
          <cell r="L58" t="str">
            <v>OK</v>
          </cell>
          <cell r="M58" t="str">
            <v>Xét KT</v>
          </cell>
        </row>
        <row r="59">
          <cell r="B59">
            <v>2120257262</v>
          </cell>
          <cell r="C59">
            <v>19</v>
          </cell>
          <cell r="E59">
            <v>156.5</v>
          </cell>
          <cell r="F59">
            <v>67.88999999999999</v>
          </cell>
          <cell r="G59">
            <v>19</v>
          </cell>
          <cell r="H59">
            <v>8.24</v>
          </cell>
          <cell r="I59">
            <v>3.57</v>
          </cell>
          <cell r="J59">
            <v>8.24</v>
          </cell>
          <cell r="K59">
            <v>3.57</v>
          </cell>
          <cell r="L59" t="str">
            <v>OK</v>
          </cell>
          <cell r="M59" t="str">
            <v>Xét KT</v>
          </cell>
        </row>
        <row r="60">
          <cell r="B60">
            <v>2120719349</v>
          </cell>
          <cell r="C60">
            <v>17</v>
          </cell>
          <cell r="E60">
            <v>139.4</v>
          </cell>
          <cell r="F60">
            <v>60.58</v>
          </cell>
          <cell r="G60">
            <v>17</v>
          </cell>
          <cell r="H60">
            <v>8.2</v>
          </cell>
          <cell r="I60">
            <v>3.56</v>
          </cell>
          <cell r="J60">
            <v>8.2</v>
          </cell>
          <cell r="K60">
            <v>3.56</v>
          </cell>
          <cell r="L60" t="str">
            <v>OK</v>
          </cell>
          <cell r="M60" t="str">
            <v>Xét KT</v>
          </cell>
        </row>
        <row r="61">
          <cell r="B61">
            <v>2120253813</v>
          </cell>
          <cell r="C61">
            <v>19</v>
          </cell>
          <cell r="E61">
            <v>154.4</v>
          </cell>
          <cell r="F61">
            <v>67.64</v>
          </cell>
          <cell r="G61">
            <v>19</v>
          </cell>
          <cell r="H61">
            <v>8.13</v>
          </cell>
          <cell r="I61">
            <v>3.56</v>
          </cell>
          <cell r="J61">
            <v>8.13</v>
          </cell>
          <cell r="K61">
            <v>3.56</v>
          </cell>
          <cell r="L61" t="str">
            <v>OK</v>
          </cell>
          <cell r="M61" t="str">
            <v>Xét KT</v>
          </cell>
        </row>
        <row r="62">
          <cell r="B62">
            <v>2121259370</v>
          </cell>
          <cell r="C62">
            <v>19</v>
          </cell>
          <cell r="E62">
            <v>156.8</v>
          </cell>
          <cell r="F62">
            <v>67.55</v>
          </cell>
          <cell r="G62">
            <v>19</v>
          </cell>
          <cell r="H62">
            <v>8.25</v>
          </cell>
          <cell r="I62">
            <v>3.56</v>
          </cell>
          <cell r="J62">
            <v>8.25</v>
          </cell>
          <cell r="K62">
            <v>3.56</v>
          </cell>
          <cell r="L62" t="str">
            <v>OK</v>
          </cell>
          <cell r="M62" t="str">
            <v>Xét KT</v>
          </cell>
        </row>
        <row r="63">
          <cell r="B63">
            <v>2220265428</v>
          </cell>
          <cell r="C63">
            <v>13</v>
          </cell>
          <cell r="E63">
            <v>104.69999999999997</v>
          </cell>
          <cell r="F63">
            <v>46.3</v>
          </cell>
          <cell r="G63">
            <v>13</v>
          </cell>
          <cell r="H63">
            <v>8.05</v>
          </cell>
          <cell r="I63">
            <v>3.56</v>
          </cell>
          <cell r="J63">
            <v>8.05</v>
          </cell>
          <cell r="K63">
            <v>3.56</v>
          </cell>
          <cell r="L63" t="str">
            <v>OK</v>
          </cell>
          <cell r="M63" t="str">
            <v>Xét KT</v>
          </cell>
        </row>
        <row r="64">
          <cell r="B64">
            <v>2020254222</v>
          </cell>
          <cell r="C64">
            <v>19</v>
          </cell>
          <cell r="E64">
            <v>153.1</v>
          </cell>
          <cell r="F64">
            <v>67.53</v>
          </cell>
          <cell r="G64">
            <v>19</v>
          </cell>
          <cell r="H64">
            <v>8.06</v>
          </cell>
          <cell r="I64">
            <v>3.55</v>
          </cell>
          <cell r="J64">
            <v>8.06</v>
          </cell>
          <cell r="K64">
            <v>3.55</v>
          </cell>
          <cell r="L64" t="str">
            <v>OK</v>
          </cell>
          <cell r="M64" t="str">
            <v>Xét KT</v>
          </cell>
        </row>
        <row r="65">
          <cell r="B65">
            <v>2020253575</v>
          </cell>
          <cell r="C65">
            <v>19</v>
          </cell>
          <cell r="E65">
            <v>153.3</v>
          </cell>
          <cell r="F65">
            <v>67.2</v>
          </cell>
          <cell r="G65">
            <v>19</v>
          </cell>
          <cell r="H65">
            <v>8.07</v>
          </cell>
          <cell r="I65">
            <v>3.54</v>
          </cell>
          <cell r="J65">
            <v>8.07</v>
          </cell>
          <cell r="K65">
            <v>3.54</v>
          </cell>
          <cell r="L65" t="str">
            <v>OK</v>
          </cell>
          <cell r="M65" t="str">
            <v>Xét KT</v>
          </cell>
        </row>
        <row r="66">
          <cell r="B66">
            <v>2120259451</v>
          </cell>
          <cell r="C66">
            <v>19</v>
          </cell>
          <cell r="E66">
            <v>152.99999999999997</v>
          </cell>
          <cell r="F66">
            <v>67.24</v>
          </cell>
          <cell r="G66">
            <v>19</v>
          </cell>
          <cell r="H66">
            <v>8.05</v>
          </cell>
          <cell r="I66">
            <v>3.54</v>
          </cell>
          <cell r="J66">
            <v>8.05</v>
          </cell>
          <cell r="K66">
            <v>3.54</v>
          </cell>
          <cell r="L66" t="str">
            <v>OK</v>
          </cell>
          <cell r="M66" t="str">
            <v>Xét KT</v>
          </cell>
        </row>
        <row r="67">
          <cell r="B67">
            <v>2220316336</v>
          </cell>
          <cell r="C67">
            <v>13</v>
          </cell>
          <cell r="E67">
            <v>106.89999999999999</v>
          </cell>
          <cell r="F67">
            <v>45.97</v>
          </cell>
          <cell r="G67">
            <v>13</v>
          </cell>
          <cell r="H67">
            <v>8.22</v>
          </cell>
          <cell r="I67">
            <v>3.54</v>
          </cell>
          <cell r="J67">
            <v>8.22</v>
          </cell>
          <cell r="K67">
            <v>3.54</v>
          </cell>
          <cell r="L67" t="str">
            <v>OK</v>
          </cell>
          <cell r="M67" t="str">
            <v>Xét KT</v>
          </cell>
        </row>
        <row r="68">
          <cell r="B68">
            <v>2220255259</v>
          </cell>
          <cell r="C68">
            <v>13</v>
          </cell>
          <cell r="E68">
            <v>105.20000000000002</v>
          </cell>
          <cell r="F68">
            <v>45.95</v>
          </cell>
          <cell r="G68">
            <v>13</v>
          </cell>
          <cell r="H68">
            <v>8.09</v>
          </cell>
          <cell r="I68">
            <v>3.53</v>
          </cell>
          <cell r="J68">
            <v>8.09</v>
          </cell>
          <cell r="K68">
            <v>3.53</v>
          </cell>
          <cell r="L68" t="str">
            <v>OK</v>
          </cell>
          <cell r="M68" t="str">
            <v>Xét KT</v>
          </cell>
        </row>
        <row r="69">
          <cell r="B69">
            <v>2221218683</v>
          </cell>
          <cell r="C69">
            <v>13</v>
          </cell>
          <cell r="E69">
            <v>103.9</v>
          </cell>
          <cell r="F69">
            <v>45.879999999999995</v>
          </cell>
          <cell r="G69">
            <v>13</v>
          </cell>
          <cell r="H69">
            <v>7.99</v>
          </cell>
          <cell r="I69">
            <v>3.53</v>
          </cell>
          <cell r="J69">
            <v>7.99</v>
          </cell>
          <cell r="K69">
            <v>3.53</v>
          </cell>
          <cell r="L69" t="str">
            <v>OK</v>
          </cell>
          <cell r="M69" t="str">
            <v>Xét KT</v>
          </cell>
        </row>
        <row r="70">
          <cell r="B70">
            <v>2126251694</v>
          </cell>
          <cell r="C70">
            <v>17</v>
          </cell>
          <cell r="E70">
            <v>136</v>
          </cell>
          <cell r="F70">
            <v>59.91</v>
          </cell>
          <cell r="G70">
            <v>17</v>
          </cell>
          <cell r="H70">
            <v>8</v>
          </cell>
          <cell r="I70">
            <v>3.52</v>
          </cell>
          <cell r="J70">
            <v>8</v>
          </cell>
          <cell r="K70">
            <v>3.52</v>
          </cell>
          <cell r="L70" t="str">
            <v>OK</v>
          </cell>
          <cell r="M70" t="str">
            <v>Xét KT</v>
          </cell>
        </row>
        <row r="71">
          <cell r="B71">
            <v>2020258080</v>
          </cell>
          <cell r="C71">
            <v>19</v>
          </cell>
          <cell r="E71">
            <v>151.4</v>
          </cell>
          <cell r="F71">
            <v>66.91</v>
          </cell>
          <cell r="G71">
            <v>19</v>
          </cell>
          <cell r="H71">
            <v>7.97</v>
          </cell>
          <cell r="I71">
            <v>3.52</v>
          </cell>
          <cell r="J71">
            <v>7.97</v>
          </cell>
          <cell r="K71">
            <v>3.52</v>
          </cell>
          <cell r="L71" t="str">
            <v>OK</v>
          </cell>
          <cell r="M71" t="str">
            <v>Xét KT</v>
          </cell>
        </row>
        <row r="72">
          <cell r="B72">
            <v>2120713698</v>
          </cell>
          <cell r="C72">
            <v>19</v>
          </cell>
          <cell r="E72">
            <v>155.5</v>
          </cell>
          <cell r="F72">
            <v>66.95</v>
          </cell>
          <cell r="G72">
            <v>19</v>
          </cell>
          <cell r="H72">
            <v>8.18</v>
          </cell>
          <cell r="I72">
            <v>3.52</v>
          </cell>
          <cell r="J72">
            <v>8.18</v>
          </cell>
          <cell r="K72">
            <v>3.52</v>
          </cell>
          <cell r="L72" t="str">
            <v>OK</v>
          </cell>
          <cell r="M72" t="str">
            <v>Xét KT</v>
          </cell>
        </row>
        <row r="73">
          <cell r="B73">
            <v>2120253807</v>
          </cell>
          <cell r="C73">
            <v>19</v>
          </cell>
          <cell r="E73">
            <v>153.9</v>
          </cell>
          <cell r="F73">
            <v>66.88</v>
          </cell>
          <cell r="G73">
            <v>19</v>
          </cell>
          <cell r="H73">
            <v>8.1</v>
          </cell>
          <cell r="I73">
            <v>3.52</v>
          </cell>
          <cell r="J73">
            <v>8.1</v>
          </cell>
          <cell r="K73">
            <v>3.52</v>
          </cell>
          <cell r="L73" t="str">
            <v>OK</v>
          </cell>
          <cell r="M73" t="str">
            <v>Xét KT</v>
          </cell>
        </row>
        <row r="74">
          <cell r="B74">
            <v>2120253886</v>
          </cell>
          <cell r="C74">
            <v>19</v>
          </cell>
          <cell r="E74">
            <v>151.6</v>
          </cell>
          <cell r="F74">
            <v>66.86999999999999</v>
          </cell>
          <cell r="G74">
            <v>19</v>
          </cell>
          <cell r="H74">
            <v>7.98</v>
          </cell>
          <cell r="I74">
            <v>3.52</v>
          </cell>
          <cell r="J74">
            <v>7.98</v>
          </cell>
          <cell r="K74">
            <v>3.52</v>
          </cell>
          <cell r="L74" t="str">
            <v>OK</v>
          </cell>
          <cell r="M74" t="str">
            <v>Xét KT</v>
          </cell>
        </row>
        <row r="75">
          <cell r="B75">
            <v>2120257261</v>
          </cell>
          <cell r="C75">
            <v>19</v>
          </cell>
          <cell r="E75">
            <v>156.6</v>
          </cell>
          <cell r="F75">
            <v>66.95</v>
          </cell>
          <cell r="G75">
            <v>19</v>
          </cell>
          <cell r="H75">
            <v>8.24</v>
          </cell>
          <cell r="I75">
            <v>3.52</v>
          </cell>
          <cell r="J75">
            <v>8.24</v>
          </cell>
          <cell r="K75">
            <v>3.52</v>
          </cell>
          <cell r="L75" t="str">
            <v>OK</v>
          </cell>
          <cell r="M75" t="str">
            <v>Xét KT</v>
          </cell>
        </row>
        <row r="76">
          <cell r="B76">
            <v>2120258402</v>
          </cell>
          <cell r="C76">
            <v>19</v>
          </cell>
          <cell r="E76">
            <v>152.7</v>
          </cell>
          <cell r="F76">
            <v>66.89999999999999</v>
          </cell>
          <cell r="G76">
            <v>19</v>
          </cell>
          <cell r="H76">
            <v>8.04</v>
          </cell>
          <cell r="I76">
            <v>3.52</v>
          </cell>
          <cell r="J76">
            <v>8.04</v>
          </cell>
          <cell r="K76">
            <v>3.52</v>
          </cell>
          <cell r="L76" t="str">
            <v>OK</v>
          </cell>
          <cell r="M76" t="str">
            <v>Xét KT</v>
          </cell>
        </row>
        <row r="77">
          <cell r="B77">
            <v>1920259085</v>
          </cell>
          <cell r="C77">
            <v>19</v>
          </cell>
          <cell r="E77">
            <v>152.3</v>
          </cell>
          <cell r="F77">
            <v>66.63</v>
          </cell>
          <cell r="G77">
            <v>19</v>
          </cell>
          <cell r="H77">
            <v>8.02</v>
          </cell>
          <cell r="I77">
            <v>3.51</v>
          </cell>
          <cell r="J77">
            <v>8.02</v>
          </cell>
          <cell r="K77">
            <v>3.51</v>
          </cell>
          <cell r="L77" t="str">
            <v>OK</v>
          </cell>
          <cell r="M77" t="str">
            <v>Xét KT</v>
          </cell>
        </row>
        <row r="78">
          <cell r="B78">
            <v>2121238204</v>
          </cell>
          <cell r="C78">
            <v>19</v>
          </cell>
          <cell r="E78">
            <v>152.1</v>
          </cell>
          <cell r="F78">
            <v>66.62</v>
          </cell>
          <cell r="G78">
            <v>19</v>
          </cell>
          <cell r="H78">
            <v>8.01</v>
          </cell>
          <cell r="I78">
            <v>3.51</v>
          </cell>
          <cell r="J78">
            <v>8.01</v>
          </cell>
          <cell r="K78">
            <v>3.51</v>
          </cell>
          <cell r="L78" t="str">
            <v>OK</v>
          </cell>
          <cell r="M78" t="str">
            <v>Xét KT</v>
          </cell>
        </row>
        <row r="79">
          <cell r="B79">
            <v>2127261717</v>
          </cell>
          <cell r="C79">
            <v>17</v>
          </cell>
          <cell r="E79">
            <v>135.7</v>
          </cell>
          <cell r="F79">
            <v>59.459999999999994</v>
          </cell>
          <cell r="G79">
            <v>17</v>
          </cell>
          <cell r="H79">
            <v>7.98</v>
          </cell>
          <cell r="I79">
            <v>3.5</v>
          </cell>
          <cell r="J79">
            <v>7.98</v>
          </cell>
          <cell r="K79">
            <v>3.5</v>
          </cell>
          <cell r="L79" t="str">
            <v>OK</v>
          </cell>
          <cell r="M79" t="str">
            <v>Xét KT</v>
          </cell>
        </row>
        <row r="80">
          <cell r="B80">
            <v>2020253923</v>
          </cell>
          <cell r="C80">
            <v>19</v>
          </cell>
          <cell r="E80">
            <v>154.29999999999998</v>
          </cell>
          <cell r="F80">
            <v>66.55</v>
          </cell>
          <cell r="G80">
            <v>19</v>
          </cell>
          <cell r="H80">
            <v>8.12</v>
          </cell>
          <cell r="I80">
            <v>3.5</v>
          </cell>
          <cell r="J80">
            <v>8.12</v>
          </cell>
          <cell r="K80">
            <v>3.5</v>
          </cell>
          <cell r="L80" t="str">
            <v>OK</v>
          </cell>
          <cell r="M80" t="str">
            <v>Xét KT</v>
          </cell>
        </row>
        <row r="81">
          <cell r="B81">
            <v>2120259151</v>
          </cell>
          <cell r="C81">
            <v>19</v>
          </cell>
          <cell r="E81">
            <v>152.5</v>
          </cell>
          <cell r="F81">
            <v>66.52</v>
          </cell>
          <cell r="G81">
            <v>19</v>
          </cell>
          <cell r="H81">
            <v>8.03</v>
          </cell>
          <cell r="I81">
            <v>3.5</v>
          </cell>
          <cell r="J81">
            <v>8.03</v>
          </cell>
          <cell r="K81">
            <v>3.5</v>
          </cell>
          <cell r="L81" t="str">
            <v>OK</v>
          </cell>
          <cell r="M81" t="str">
            <v>Xét KT</v>
          </cell>
        </row>
        <row r="82">
          <cell r="B82">
            <v>2221265374</v>
          </cell>
          <cell r="C82">
            <v>13</v>
          </cell>
          <cell r="E82">
            <v>104.3</v>
          </cell>
          <cell r="F82">
            <v>45.56</v>
          </cell>
          <cell r="G82">
            <v>13</v>
          </cell>
          <cell r="H82">
            <v>8.02</v>
          </cell>
          <cell r="I82">
            <v>3.5</v>
          </cell>
          <cell r="J82">
            <v>8.02</v>
          </cell>
          <cell r="K82">
            <v>3.5</v>
          </cell>
          <cell r="L82" t="str">
            <v>OK</v>
          </cell>
          <cell r="M82" t="str">
            <v>Xét KT</v>
          </cell>
        </row>
        <row r="83">
          <cell r="B83">
            <v>2020254843</v>
          </cell>
          <cell r="C83">
            <v>18</v>
          </cell>
          <cell r="E83">
            <v>144.5</v>
          </cell>
          <cell r="F83">
            <v>62.839999999999996</v>
          </cell>
          <cell r="G83">
            <v>18</v>
          </cell>
          <cell r="H83">
            <v>8.03</v>
          </cell>
          <cell r="I83">
            <v>3.49</v>
          </cell>
          <cell r="J83">
            <v>8.03</v>
          </cell>
          <cell r="K83">
            <v>3.49</v>
          </cell>
          <cell r="L83" t="str">
            <v>OK</v>
          </cell>
          <cell r="M83" t="str">
            <v>Xét KT</v>
          </cell>
        </row>
        <row r="84">
          <cell r="B84">
            <v>2220263357</v>
          </cell>
          <cell r="C84">
            <v>13</v>
          </cell>
          <cell r="E84">
            <v>104.8</v>
          </cell>
          <cell r="F84">
            <v>45.31</v>
          </cell>
          <cell r="G84">
            <v>13</v>
          </cell>
          <cell r="H84">
            <v>8.06</v>
          </cell>
          <cell r="I84">
            <v>3.49</v>
          </cell>
          <cell r="J84">
            <v>8.06</v>
          </cell>
          <cell r="K84">
            <v>3.49</v>
          </cell>
          <cell r="L84" t="str">
            <v>OK</v>
          </cell>
          <cell r="M84" t="str">
            <v>Xét KT</v>
          </cell>
        </row>
        <row r="85">
          <cell r="B85">
            <v>1811215469</v>
          </cell>
          <cell r="C85">
            <v>19</v>
          </cell>
          <cell r="E85">
            <v>150.79999999999998</v>
          </cell>
          <cell r="F85">
            <v>66.12</v>
          </cell>
          <cell r="G85">
            <v>19</v>
          </cell>
          <cell r="H85">
            <v>7.94</v>
          </cell>
          <cell r="I85">
            <v>3.48</v>
          </cell>
          <cell r="J85">
            <v>7.94</v>
          </cell>
          <cell r="K85">
            <v>3.48</v>
          </cell>
          <cell r="L85" t="str">
            <v>OK</v>
          </cell>
          <cell r="M85" t="str">
            <v>Xét KT</v>
          </cell>
        </row>
        <row r="86">
          <cell r="B86">
            <v>2020268258</v>
          </cell>
          <cell r="C86">
            <v>19</v>
          </cell>
          <cell r="E86">
            <v>150.29999999999998</v>
          </cell>
          <cell r="F86">
            <v>66.2</v>
          </cell>
          <cell r="G86">
            <v>19</v>
          </cell>
          <cell r="H86">
            <v>7.91</v>
          </cell>
          <cell r="I86">
            <v>3.48</v>
          </cell>
          <cell r="J86">
            <v>7.91</v>
          </cell>
          <cell r="K86">
            <v>3.48</v>
          </cell>
          <cell r="L86" t="str">
            <v>OK</v>
          </cell>
          <cell r="M86" t="str">
            <v>Xét KT</v>
          </cell>
        </row>
        <row r="87">
          <cell r="B87">
            <v>2020254326</v>
          </cell>
          <cell r="C87">
            <v>19</v>
          </cell>
          <cell r="E87">
            <v>151.70000000000002</v>
          </cell>
          <cell r="F87">
            <v>66.17999999999999</v>
          </cell>
          <cell r="G87">
            <v>19</v>
          </cell>
          <cell r="H87">
            <v>7.98</v>
          </cell>
          <cell r="I87">
            <v>3.48</v>
          </cell>
          <cell r="J87">
            <v>7.98</v>
          </cell>
          <cell r="K87">
            <v>3.48</v>
          </cell>
          <cell r="L87" t="str">
            <v>OK</v>
          </cell>
          <cell r="M87" t="str">
            <v>Xét KT</v>
          </cell>
        </row>
        <row r="88">
          <cell r="B88">
            <v>2120256964</v>
          </cell>
          <cell r="C88">
            <v>19</v>
          </cell>
          <cell r="E88">
            <v>151.3</v>
          </cell>
          <cell r="F88">
            <v>66.19999999999999</v>
          </cell>
          <cell r="G88">
            <v>19</v>
          </cell>
          <cell r="H88">
            <v>7.96</v>
          </cell>
          <cell r="I88">
            <v>3.48</v>
          </cell>
          <cell r="J88">
            <v>7.96</v>
          </cell>
          <cell r="K88">
            <v>3.48</v>
          </cell>
          <cell r="L88" t="str">
            <v>OK</v>
          </cell>
          <cell r="M88" t="str">
            <v>Xét KT</v>
          </cell>
        </row>
        <row r="89">
          <cell r="B89">
            <v>2220263389</v>
          </cell>
          <cell r="C89">
            <v>13</v>
          </cell>
          <cell r="E89">
            <v>108.00000000000001</v>
          </cell>
          <cell r="F89">
            <v>45.25999999999999</v>
          </cell>
          <cell r="G89">
            <v>13</v>
          </cell>
          <cell r="H89">
            <v>8.31</v>
          </cell>
          <cell r="I89">
            <v>3.48</v>
          </cell>
          <cell r="J89">
            <v>8.31</v>
          </cell>
          <cell r="K89">
            <v>3.48</v>
          </cell>
          <cell r="L89" t="str">
            <v>OK</v>
          </cell>
          <cell r="M89" t="str">
            <v>Xét KT</v>
          </cell>
        </row>
        <row r="90">
          <cell r="B90">
            <v>2221217540</v>
          </cell>
          <cell r="C90">
            <v>13</v>
          </cell>
          <cell r="E90">
            <v>103.29999999999998</v>
          </cell>
          <cell r="F90">
            <v>45.25</v>
          </cell>
          <cell r="G90">
            <v>13</v>
          </cell>
          <cell r="H90">
            <v>7.95</v>
          </cell>
          <cell r="I90">
            <v>3.48</v>
          </cell>
          <cell r="J90">
            <v>7.95</v>
          </cell>
          <cell r="K90">
            <v>3.48</v>
          </cell>
          <cell r="L90" t="str">
            <v>OK</v>
          </cell>
          <cell r="M90" t="str">
            <v>Xét KT</v>
          </cell>
        </row>
        <row r="91">
          <cell r="B91">
            <v>2220265458</v>
          </cell>
          <cell r="C91">
            <v>13</v>
          </cell>
          <cell r="E91">
            <v>104.69999999999999</v>
          </cell>
          <cell r="F91">
            <v>45.25</v>
          </cell>
          <cell r="G91">
            <v>13</v>
          </cell>
          <cell r="H91">
            <v>8.05</v>
          </cell>
          <cell r="I91">
            <v>3.48</v>
          </cell>
          <cell r="J91">
            <v>8.05</v>
          </cell>
          <cell r="K91">
            <v>3.48</v>
          </cell>
          <cell r="L91" t="str">
            <v>OK</v>
          </cell>
          <cell r="M91" t="str">
            <v>Xét KT</v>
          </cell>
        </row>
        <row r="92">
          <cell r="B92">
            <v>2226261248</v>
          </cell>
          <cell r="C92">
            <v>17</v>
          </cell>
          <cell r="E92">
            <v>134.8</v>
          </cell>
          <cell r="F92">
            <v>58.94</v>
          </cell>
          <cell r="G92">
            <v>17</v>
          </cell>
          <cell r="H92">
            <v>7.93</v>
          </cell>
          <cell r="I92">
            <v>3.47</v>
          </cell>
          <cell r="J92">
            <v>7.93</v>
          </cell>
          <cell r="K92">
            <v>3.47</v>
          </cell>
          <cell r="L92" t="str">
            <v>OK</v>
          </cell>
          <cell r="M92" t="str">
            <v>Xét KT</v>
          </cell>
        </row>
        <row r="93">
          <cell r="B93">
            <v>2020264838</v>
          </cell>
          <cell r="C93">
            <v>19</v>
          </cell>
          <cell r="E93">
            <v>151.2</v>
          </cell>
          <cell r="F93">
            <v>65.88</v>
          </cell>
          <cell r="G93">
            <v>19</v>
          </cell>
          <cell r="H93">
            <v>7.96</v>
          </cell>
          <cell r="I93">
            <v>3.47</v>
          </cell>
          <cell r="J93">
            <v>7.96</v>
          </cell>
          <cell r="K93">
            <v>3.47</v>
          </cell>
          <cell r="L93" t="str">
            <v>OK</v>
          </cell>
          <cell r="M93" t="str">
            <v>Xét KT</v>
          </cell>
        </row>
        <row r="94">
          <cell r="B94">
            <v>2020254645</v>
          </cell>
          <cell r="C94">
            <v>19</v>
          </cell>
          <cell r="E94">
            <v>149.2</v>
          </cell>
          <cell r="F94">
            <v>65.84</v>
          </cell>
          <cell r="G94">
            <v>19</v>
          </cell>
          <cell r="H94">
            <v>7.85</v>
          </cell>
          <cell r="I94">
            <v>3.47</v>
          </cell>
          <cell r="J94">
            <v>7.85</v>
          </cell>
          <cell r="K94">
            <v>3.47</v>
          </cell>
          <cell r="L94" t="str">
            <v>OK</v>
          </cell>
          <cell r="M94" t="str">
            <v>Xét KT</v>
          </cell>
        </row>
        <row r="95">
          <cell r="B95">
            <v>2120253870</v>
          </cell>
          <cell r="C95">
            <v>16</v>
          </cell>
          <cell r="E95">
            <v>128.4</v>
          </cell>
          <cell r="F95">
            <v>55.58</v>
          </cell>
          <cell r="G95">
            <v>16</v>
          </cell>
          <cell r="H95">
            <v>8.03</v>
          </cell>
          <cell r="I95">
            <v>3.47</v>
          </cell>
          <cell r="J95">
            <v>8.03</v>
          </cell>
          <cell r="K95">
            <v>3.47</v>
          </cell>
          <cell r="L95" t="str">
            <v>OK</v>
          </cell>
          <cell r="M95" t="str">
            <v>Xét KT</v>
          </cell>
        </row>
        <row r="96">
          <cell r="B96">
            <v>2120253854</v>
          </cell>
          <cell r="C96">
            <v>19</v>
          </cell>
          <cell r="E96">
            <v>151.6</v>
          </cell>
          <cell r="F96">
            <v>65.86999999999999</v>
          </cell>
          <cell r="G96">
            <v>19</v>
          </cell>
          <cell r="H96">
            <v>7.98</v>
          </cell>
          <cell r="I96">
            <v>3.47</v>
          </cell>
          <cell r="J96">
            <v>7.98</v>
          </cell>
          <cell r="K96">
            <v>3.47</v>
          </cell>
          <cell r="L96" t="str">
            <v>OK</v>
          </cell>
          <cell r="M96" t="str">
            <v>Xét KT</v>
          </cell>
        </row>
        <row r="97">
          <cell r="B97">
            <v>2120253878</v>
          </cell>
          <cell r="C97">
            <v>19</v>
          </cell>
          <cell r="E97">
            <v>151.10000000000002</v>
          </cell>
          <cell r="F97">
            <v>65.85</v>
          </cell>
          <cell r="G97">
            <v>19</v>
          </cell>
          <cell r="H97">
            <v>7.95</v>
          </cell>
          <cell r="I97">
            <v>3.47</v>
          </cell>
          <cell r="J97">
            <v>7.95</v>
          </cell>
          <cell r="K97">
            <v>3.47</v>
          </cell>
          <cell r="L97" t="str">
            <v>OK</v>
          </cell>
          <cell r="M97" t="str">
            <v>Xét KT</v>
          </cell>
        </row>
        <row r="98">
          <cell r="B98">
            <v>1810215483</v>
          </cell>
          <cell r="C98">
            <v>19</v>
          </cell>
          <cell r="E98">
            <v>150.3</v>
          </cell>
          <cell r="F98">
            <v>65.80000000000001</v>
          </cell>
          <cell r="G98">
            <v>19</v>
          </cell>
          <cell r="H98">
            <v>7.91</v>
          </cell>
          <cell r="I98">
            <v>3.46</v>
          </cell>
          <cell r="J98">
            <v>7.91</v>
          </cell>
          <cell r="K98">
            <v>3.46</v>
          </cell>
          <cell r="L98" t="str">
            <v>OK</v>
          </cell>
          <cell r="M98" t="str">
            <v>Xét KT</v>
          </cell>
        </row>
        <row r="99">
          <cell r="B99">
            <v>2220265387</v>
          </cell>
          <cell r="C99">
            <v>13</v>
          </cell>
          <cell r="E99">
            <v>104.8</v>
          </cell>
          <cell r="F99">
            <v>44.959999999999994</v>
          </cell>
          <cell r="G99">
            <v>13</v>
          </cell>
          <cell r="H99">
            <v>8.06</v>
          </cell>
          <cell r="I99">
            <v>3.46</v>
          </cell>
          <cell r="J99">
            <v>8.06</v>
          </cell>
          <cell r="K99">
            <v>3.46</v>
          </cell>
          <cell r="L99" t="str">
            <v>OK</v>
          </cell>
          <cell r="M99" t="str">
            <v>Xét KT</v>
          </cell>
        </row>
        <row r="100">
          <cell r="B100">
            <v>2126261732</v>
          </cell>
          <cell r="C100">
            <v>17</v>
          </cell>
          <cell r="E100">
            <v>136.5</v>
          </cell>
          <cell r="F100">
            <v>58.6</v>
          </cell>
          <cell r="G100">
            <v>17</v>
          </cell>
          <cell r="H100">
            <v>8.03</v>
          </cell>
          <cell r="I100">
            <v>3.45</v>
          </cell>
          <cell r="J100">
            <v>8.03</v>
          </cell>
          <cell r="K100">
            <v>3.45</v>
          </cell>
          <cell r="L100" t="str">
            <v>OK</v>
          </cell>
          <cell r="M100" t="str">
            <v>Xét KT</v>
          </cell>
        </row>
        <row r="101">
          <cell r="B101">
            <v>2126261733</v>
          </cell>
          <cell r="C101">
            <v>17</v>
          </cell>
          <cell r="E101">
            <v>134.39999999999998</v>
          </cell>
          <cell r="F101">
            <v>58.6</v>
          </cell>
          <cell r="G101">
            <v>17</v>
          </cell>
          <cell r="H101">
            <v>7.91</v>
          </cell>
          <cell r="I101">
            <v>3.45</v>
          </cell>
          <cell r="J101">
            <v>7.91</v>
          </cell>
          <cell r="K101">
            <v>3.45</v>
          </cell>
          <cell r="L101" t="str">
            <v>OK</v>
          </cell>
          <cell r="M101" t="str">
            <v>Xét KT</v>
          </cell>
        </row>
        <row r="102">
          <cell r="B102">
            <v>2220253321</v>
          </cell>
          <cell r="C102">
            <v>13</v>
          </cell>
          <cell r="E102">
            <v>101.8</v>
          </cell>
          <cell r="F102">
            <v>44.8</v>
          </cell>
          <cell r="G102">
            <v>13</v>
          </cell>
          <cell r="H102">
            <v>7.83</v>
          </cell>
          <cell r="I102">
            <v>3.45</v>
          </cell>
          <cell r="J102">
            <v>7.83</v>
          </cell>
          <cell r="K102">
            <v>3.45</v>
          </cell>
          <cell r="L102" t="str">
            <v>OK</v>
          </cell>
          <cell r="M102" t="str">
            <v>Xét KT</v>
          </cell>
        </row>
        <row r="103">
          <cell r="B103">
            <v>2021261001</v>
          </cell>
          <cell r="C103">
            <v>18</v>
          </cell>
          <cell r="E103">
            <v>142.3</v>
          </cell>
          <cell r="F103">
            <v>61.92999999999999</v>
          </cell>
          <cell r="G103">
            <v>18</v>
          </cell>
          <cell r="H103">
            <v>7.91</v>
          </cell>
          <cell r="I103">
            <v>3.44</v>
          </cell>
          <cell r="J103">
            <v>7.91</v>
          </cell>
          <cell r="K103">
            <v>3.44</v>
          </cell>
          <cell r="L103" t="str">
            <v>OK</v>
          </cell>
          <cell r="M103" t="str">
            <v>Xét KT</v>
          </cell>
        </row>
        <row r="104">
          <cell r="B104">
            <v>2021265943</v>
          </cell>
          <cell r="C104">
            <v>18</v>
          </cell>
          <cell r="E104">
            <v>141.7</v>
          </cell>
          <cell r="F104">
            <v>61.89</v>
          </cell>
          <cell r="G104">
            <v>18</v>
          </cell>
          <cell r="H104">
            <v>7.87</v>
          </cell>
          <cell r="I104">
            <v>3.44</v>
          </cell>
          <cell r="J104">
            <v>7.87</v>
          </cell>
          <cell r="K104">
            <v>3.44</v>
          </cell>
          <cell r="L104" t="str">
            <v>OK</v>
          </cell>
          <cell r="M104" t="str">
            <v>Xét KT</v>
          </cell>
        </row>
        <row r="105">
          <cell r="B105">
            <v>2126261721</v>
          </cell>
          <cell r="C105">
            <v>17</v>
          </cell>
          <cell r="E105">
            <v>134.29999999999998</v>
          </cell>
          <cell r="F105">
            <v>58.29</v>
          </cell>
          <cell r="G105">
            <v>17</v>
          </cell>
          <cell r="H105">
            <v>7.9</v>
          </cell>
          <cell r="I105">
            <v>3.43</v>
          </cell>
          <cell r="J105">
            <v>7.9</v>
          </cell>
          <cell r="K105">
            <v>3.43</v>
          </cell>
          <cell r="L105" t="str">
            <v>OK</v>
          </cell>
          <cell r="M105" t="str">
            <v>Xét KT</v>
          </cell>
        </row>
        <row r="106">
          <cell r="B106">
            <v>2120258308</v>
          </cell>
          <cell r="C106">
            <v>19</v>
          </cell>
          <cell r="E106">
            <v>150.3</v>
          </cell>
          <cell r="F106">
            <v>65.24</v>
          </cell>
          <cell r="G106">
            <v>19</v>
          </cell>
          <cell r="H106">
            <v>7.91</v>
          </cell>
          <cell r="I106">
            <v>3.43</v>
          </cell>
          <cell r="J106">
            <v>7.91</v>
          </cell>
          <cell r="K106">
            <v>3.43</v>
          </cell>
          <cell r="L106" t="str">
            <v>OK</v>
          </cell>
          <cell r="M106" t="str">
            <v>Xét KT</v>
          </cell>
        </row>
        <row r="107">
          <cell r="B107">
            <v>2220263360</v>
          </cell>
          <cell r="C107">
            <v>13</v>
          </cell>
          <cell r="E107">
            <v>105.3</v>
          </cell>
          <cell r="F107">
            <v>44.56999999999999</v>
          </cell>
          <cell r="G107">
            <v>13</v>
          </cell>
          <cell r="H107">
            <v>8.1</v>
          </cell>
          <cell r="I107">
            <v>3.43</v>
          </cell>
          <cell r="J107">
            <v>8.1</v>
          </cell>
          <cell r="K107">
            <v>3.43</v>
          </cell>
          <cell r="L107" t="str">
            <v>OK</v>
          </cell>
          <cell r="M107" t="str">
            <v>Xét KT</v>
          </cell>
        </row>
        <row r="108">
          <cell r="B108">
            <v>2221172590</v>
          </cell>
          <cell r="C108">
            <v>13</v>
          </cell>
          <cell r="E108">
            <v>101.89999999999999</v>
          </cell>
          <cell r="F108">
            <v>44.599999999999994</v>
          </cell>
          <cell r="G108">
            <v>13</v>
          </cell>
          <cell r="H108">
            <v>7.84</v>
          </cell>
          <cell r="I108">
            <v>3.43</v>
          </cell>
          <cell r="J108">
            <v>7.84</v>
          </cell>
          <cell r="K108">
            <v>3.43</v>
          </cell>
          <cell r="L108" t="str">
            <v>OK</v>
          </cell>
          <cell r="M108" t="str">
            <v>Xét KT</v>
          </cell>
        </row>
        <row r="109">
          <cell r="B109">
            <v>2226261253</v>
          </cell>
          <cell r="C109">
            <v>17</v>
          </cell>
          <cell r="E109">
            <v>134.1</v>
          </cell>
          <cell r="F109">
            <v>58.19</v>
          </cell>
          <cell r="G109">
            <v>17</v>
          </cell>
          <cell r="H109">
            <v>7.89</v>
          </cell>
          <cell r="I109">
            <v>3.42</v>
          </cell>
          <cell r="J109">
            <v>7.89</v>
          </cell>
          <cell r="K109">
            <v>3.42</v>
          </cell>
          <cell r="L109" t="str">
            <v>OK</v>
          </cell>
          <cell r="M109" t="str">
            <v>Xét KT</v>
          </cell>
        </row>
        <row r="110">
          <cell r="B110">
            <v>2020724373</v>
          </cell>
          <cell r="C110">
            <v>18</v>
          </cell>
          <cell r="E110">
            <v>140.2</v>
          </cell>
          <cell r="F110">
            <v>61.59</v>
          </cell>
          <cell r="G110">
            <v>18</v>
          </cell>
          <cell r="H110">
            <v>7.79</v>
          </cell>
          <cell r="I110">
            <v>3.42</v>
          </cell>
          <cell r="J110">
            <v>7.79</v>
          </cell>
          <cell r="K110">
            <v>3.42</v>
          </cell>
          <cell r="L110" t="str">
            <v>OK</v>
          </cell>
          <cell r="M110" t="str">
            <v>Xét KT</v>
          </cell>
        </row>
        <row r="111">
          <cell r="B111">
            <v>2120257723</v>
          </cell>
          <cell r="C111">
            <v>19</v>
          </cell>
          <cell r="E111">
            <v>150.60000000000002</v>
          </cell>
          <cell r="F111">
            <v>64.92999999999999</v>
          </cell>
          <cell r="G111">
            <v>19</v>
          </cell>
          <cell r="H111">
            <v>7.93</v>
          </cell>
          <cell r="I111">
            <v>3.42</v>
          </cell>
          <cell r="J111">
            <v>7.93</v>
          </cell>
          <cell r="K111">
            <v>3.42</v>
          </cell>
          <cell r="L111" t="str">
            <v>OK</v>
          </cell>
          <cell r="M111" t="str">
            <v>Xét KT</v>
          </cell>
        </row>
        <row r="112">
          <cell r="B112">
            <v>2120253840</v>
          </cell>
          <cell r="C112">
            <v>18</v>
          </cell>
          <cell r="E112">
            <v>144.79999999999998</v>
          </cell>
          <cell r="F112">
            <v>61.58999999999999</v>
          </cell>
          <cell r="G112">
            <v>18</v>
          </cell>
          <cell r="H112">
            <v>8.04</v>
          </cell>
          <cell r="I112">
            <v>3.42</v>
          </cell>
          <cell r="J112">
            <v>8.04</v>
          </cell>
          <cell r="K112">
            <v>3.42</v>
          </cell>
          <cell r="L112" t="str">
            <v>OK</v>
          </cell>
          <cell r="M112" t="str">
            <v>Xét KT</v>
          </cell>
        </row>
        <row r="113">
          <cell r="B113">
            <v>2120258207</v>
          </cell>
          <cell r="C113">
            <v>18</v>
          </cell>
          <cell r="E113">
            <v>143.3</v>
          </cell>
          <cell r="F113">
            <v>61.55</v>
          </cell>
          <cell r="G113">
            <v>18</v>
          </cell>
          <cell r="H113">
            <v>7.96</v>
          </cell>
          <cell r="I113">
            <v>3.42</v>
          </cell>
          <cell r="J113">
            <v>7.96</v>
          </cell>
          <cell r="K113">
            <v>3.42</v>
          </cell>
          <cell r="L113" t="str">
            <v>OK</v>
          </cell>
          <cell r="M113" t="str">
            <v>Xét KT</v>
          </cell>
        </row>
        <row r="114">
          <cell r="B114">
            <v>2220265398</v>
          </cell>
          <cell r="C114">
            <v>13</v>
          </cell>
          <cell r="E114">
            <v>103</v>
          </cell>
          <cell r="F114">
            <v>44.49999999999999</v>
          </cell>
          <cell r="G114">
            <v>13</v>
          </cell>
          <cell r="H114">
            <v>7.92</v>
          </cell>
          <cell r="I114">
            <v>3.42</v>
          </cell>
          <cell r="J114">
            <v>7.92</v>
          </cell>
          <cell r="K114">
            <v>3.42</v>
          </cell>
          <cell r="L114" t="str">
            <v>OK</v>
          </cell>
          <cell r="M114" t="str">
            <v>Xét KT</v>
          </cell>
        </row>
        <row r="115">
          <cell r="B115">
            <v>2020266129</v>
          </cell>
          <cell r="C115">
            <v>16</v>
          </cell>
          <cell r="E115">
            <v>124.60000000000001</v>
          </cell>
          <cell r="F115">
            <v>54.56000000000001</v>
          </cell>
          <cell r="G115">
            <v>16</v>
          </cell>
          <cell r="H115">
            <v>7.79</v>
          </cell>
          <cell r="I115">
            <v>3.41</v>
          </cell>
          <cell r="J115">
            <v>7.79</v>
          </cell>
          <cell r="K115">
            <v>3.41</v>
          </cell>
          <cell r="L115" t="str">
            <v>OK</v>
          </cell>
          <cell r="M115" t="str">
            <v>Xét KT</v>
          </cell>
        </row>
        <row r="116">
          <cell r="B116">
            <v>2020264150</v>
          </cell>
          <cell r="C116">
            <v>19</v>
          </cell>
          <cell r="E116">
            <v>150.8</v>
          </cell>
          <cell r="F116">
            <v>64.86999999999999</v>
          </cell>
          <cell r="G116">
            <v>19</v>
          </cell>
          <cell r="H116">
            <v>7.94</v>
          </cell>
          <cell r="I116">
            <v>3.41</v>
          </cell>
          <cell r="J116">
            <v>7.94</v>
          </cell>
          <cell r="K116">
            <v>3.41</v>
          </cell>
          <cell r="L116" t="str">
            <v>OK</v>
          </cell>
          <cell r="M116" t="str">
            <v>Xét KT</v>
          </cell>
        </row>
        <row r="117">
          <cell r="B117">
            <v>2020256772</v>
          </cell>
          <cell r="C117">
            <v>19</v>
          </cell>
          <cell r="E117">
            <v>148.39999999999998</v>
          </cell>
          <cell r="F117">
            <v>64.88</v>
          </cell>
          <cell r="G117">
            <v>19</v>
          </cell>
          <cell r="H117">
            <v>7.81</v>
          </cell>
          <cell r="I117">
            <v>3.41</v>
          </cell>
          <cell r="J117">
            <v>7.81</v>
          </cell>
          <cell r="K117">
            <v>3.41</v>
          </cell>
          <cell r="L117" t="str">
            <v>OK</v>
          </cell>
          <cell r="M117" t="str">
            <v>Xét KT</v>
          </cell>
        </row>
        <row r="118">
          <cell r="B118">
            <v>2020256658</v>
          </cell>
          <cell r="C118">
            <v>19</v>
          </cell>
          <cell r="E118">
            <v>149.79999999999998</v>
          </cell>
          <cell r="F118">
            <v>64.53999999999999</v>
          </cell>
          <cell r="G118">
            <v>19</v>
          </cell>
          <cell r="H118">
            <v>7.88</v>
          </cell>
          <cell r="I118">
            <v>3.4</v>
          </cell>
          <cell r="J118">
            <v>7.88</v>
          </cell>
          <cell r="K118">
            <v>3.4</v>
          </cell>
          <cell r="L118" t="str">
            <v>OK</v>
          </cell>
          <cell r="M118" t="str">
            <v>Xét KT</v>
          </cell>
        </row>
        <row r="119">
          <cell r="B119">
            <v>2020264149</v>
          </cell>
          <cell r="C119">
            <v>19</v>
          </cell>
          <cell r="E119">
            <v>150.79999999999998</v>
          </cell>
          <cell r="F119">
            <v>64.61</v>
          </cell>
          <cell r="G119">
            <v>19</v>
          </cell>
          <cell r="H119">
            <v>7.94</v>
          </cell>
          <cell r="I119">
            <v>3.4</v>
          </cell>
          <cell r="J119">
            <v>7.94</v>
          </cell>
          <cell r="K119">
            <v>3.4</v>
          </cell>
          <cell r="L119" t="str">
            <v>OK</v>
          </cell>
          <cell r="M119" t="str">
            <v>Xét KT</v>
          </cell>
        </row>
        <row r="120">
          <cell r="B120">
            <v>2020255715</v>
          </cell>
          <cell r="C120">
            <v>19</v>
          </cell>
          <cell r="E120">
            <v>147.8</v>
          </cell>
          <cell r="F120">
            <v>64.57</v>
          </cell>
          <cell r="G120">
            <v>19</v>
          </cell>
          <cell r="H120">
            <v>7.78</v>
          </cell>
          <cell r="I120">
            <v>3.4</v>
          </cell>
          <cell r="J120">
            <v>7.78</v>
          </cell>
          <cell r="K120">
            <v>3.4</v>
          </cell>
          <cell r="L120" t="str">
            <v>OK</v>
          </cell>
          <cell r="M120" t="str">
            <v>Xét KT</v>
          </cell>
        </row>
        <row r="121">
          <cell r="B121">
            <v>1910217012</v>
          </cell>
          <cell r="C121">
            <v>19</v>
          </cell>
          <cell r="E121">
            <v>148.89999999999998</v>
          </cell>
          <cell r="F121">
            <v>64.44999999999999</v>
          </cell>
          <cell r="G121">
            <v>19</v>
          </cell>
          <cell r="H121">
            <v>7.84</v>
          </cell>
          <cell r="I121">
            <v>3.39</v>
          </cell>
          <cell r="J121">
            <v>7.84</v>
          </cell>
          <cell r="K121">
            <v>3.39</v>
          </cell>
          <cell r="L121" t="str">
            <v>OK</v>
          </cell>
          <cell r="M121" t="str">
            <v>Xét KT</v>
          </cell>
        </row>
        <row r="122">
          <cell r="B122">
            <v>2020260700</v>
          </cell>
          <cell r="C122">
            <v>19</v>
          </cell>
          <cell r="E122">
            <v>149.20000000000002</v>
          </cell>
          <cell r="F122">
            <v>64.21</v>
          </cell>
          <cell r="G122">
            <v>19</v>
          </cell>
          <cell r="H122">
            <v>7.85</v>
          </cell>
          <cell r="I122">
            <v>3.38</v>
          </cell>
          <cell r="J122">
            <v>7.85</v>
          </cell>
          <cell r="K122">
            <v>3.38</v>
          </cell>
          <cell r="L122" t="str">
            <v>OK</v>
          </cell>
          <cell r="M122" t="str">
            <v>Xét KT</v>
          </cell>
        </row>
        <row r="123">
          <cell r="B123">
            <v>2120253834</v>
          </cell>
          <cell r="C123">
            <v>19</v>
          </cell>
          <cell r="E123">
            <v>149.8</v>
          </cell>
          <cell r="F123">
            <v>64.22999999999999</v>
          </cell>
          <cell r="G123">
            <v>19</v>
          </cell>
          <cell r="H123">
            <v>7.88</v>
          </cell>
          <cell r="I123">
            <v>3.38</v>
          </cell>
          <cell r="J123">
            <v>7.88</v>
          </cell>
          <cell r="K123">
            <v>3.38</v>
          </cell>
          <cell r="L123" t="str">
            <v>OK</v>
          </cell>
          <cell r="M123" t="str">
            <v>Xét KT</v>
          </cell>
        </row>
        <row r="124">
          <cell r="B124">
            <v>2120259750</v>
          </cell>
          <cell r="C124">
            <v>19</v>
          </cell>
          <cell r="E124">
            <v>146.6</v>
          </cell>
          <cell r="F124">
            <v>64.25</v>
          </cell>
          <cell r="G124">
            <v>19</v>
          </cell>
          <cell r="H124">
            <v>7.72</v>
          </cell>
          <cell r="I124">
            <v>3.38</v>
          </cell>
          <cell r="J124">
            <v>7.72</v>
          </cell>
          <cell r="K124">
            <v>3.38</v>
          </cell>
          <cell r="L124" t="str">
            <v>OK</v>
          </cell>
          <cell r="M124" t="str">
            <v>Xét KT</v>
          </cell>
        </row>
        <row r="125">
          <cell r="B125">
            <v>2120257519</v>
          </cell>
          <cell r="C125">
            <v>17</v>
          </cell>
          <cell r="E125">
            <v>132</v>
          </cell>
          <cell r="F125">
            <v>57.50999999999999</v>
          </cell>
          <cell r="G125">
            <v>17</v>
          </cell>
          <cell r="H125">
            <v>7.76</v>
          </cell>
          <cell r="I125">
            <v>3.38</v>
          </cell>
          <cell r="J125">
            <v>7.76</v>
          </cell>
          <cell r="K125">
            <v>3.38</v>
          </cell>
          <cell r="L125" t="str">
            <v>OK</v>
          </cell>
          <cell r="M125" t="str">
            <v>Xét KT</v>
          </cell>
        </row>
        <row r="126">
          <cell r="B126">
            <v>2220263353</v>
          </cell>
          <cell r="C126">
            <v>13</v>
          </cell>
          <cell r="E126">
            <v>101.5</v>
          </cell>
          <cell r="F126">
            <v>43.949999999999996</v>
          </cell>
          <cell r="G126">
            <v>13</v>
          </cell>
          <cell r="H126">
            <v>7.81</v>
          </cell>
          <cell r="I126">
            <v>3.38</v>
          </cell>
          <cell r="J126">
            <v>7.81</v>
          </cell>
          <cell r="K126">
            <v>3.38</v>
          </cell>
          <cell r="L126" t="str">
            <v>OK</v>
          </cell>
          <cell r="M126" t="str">
            <v>Xét KT</v>
          </cell>
        </row>
        <row r="127">
          <cell r="B127">
            <v>2220269025</v>
          </cell>
          <cell r="C127">
            <v>13</v>
          </cell>
          <cell r="E127">
            <v>102.4</v>
          </cell>
          <cell r="F127">
            <v>43.959999999999994</v>
          </cell>
          <cell r="G127">
            <v>13</v>
          </cell>
          <cell r="H127">
            <v>7.88</v>
          </cell>
          <cell r="I127">
            <v>3.38</v>
          </cell>
          <cell r="J127">
            <v>7.88</v>
          </cell>
          <cell r="K127">
            <v>3.38</v>
          </cell>
          <cell r="L127" t="str">
            <v>OK</v>
          </cell>
          <cell r="M127" t="str">
            <v>Xét KT</v>
          </cell>
        </row>
        <row r="128">
          <cell r="B128">
            <v>2220255329</v>
          </cell>
          <cell r="C128">
            <v>13</v>
          </cell>
          <cell r="E128">
            <v>100.8</v>
          </cell>
          <cell r="F128">
            <v>43.93</v>
          </cell>
          <cell r="G128">
            <v>13</v>
          </cell>
          <cell r="H128">
            <v>7.75</v>
          </cell>
          <cell r="I128">
            <v>3.38</v>
          </cell>
          <cell r="J128">
            <v>7.75</v>
          </cell>
          <cell r="K128">
            <v>3.38</v>
          </cell>
          <cell r="L128" t="str">
            <v>OK</v>
          </cell>
          <cell r="M128" t="str">
            <v>Xét KT</v>
          </cell>
        </row>
        <row r="129">
          <cell r="B129">
            <v>2120259220</v>
          </cell>
          <cell r="C129">
            <v>19</v>
          </cell>
          <cell r="E129">
            <v>150</v>
          </cell>
          <cell r="F129">
            <v>63.96</v>
          </cell>
          <cell r="G129">
            <v>19</v>
          </cell>
          <cell r="H129">
            <v>7.89</v>
          </cell>
          <cell r="I129">
            <v>3.37</v>
          </cell>
          <cell r="J129">
            <v>7.89</v>
          </cell>
          <cell r="K129">
            <v>3.37</v>
          </cell>
          <cell r="L129" t="str">
            <v>OK</v>
          </cell>
          <cell r="M129" t="str">
            <v>Xét KT</v>
          </cell>
        </row>
        <row r="130">
          <cell r="B130">
            <v>2121717868</v>
          </cell>
          <cell r="C130">
            <v>17</v>
          </cell>
          <cell r="E130">
            <v>133</v>
          </cell>
          <cell r="F130">
            <v>57.27999999999999</v>
          </cell>
          <cell r="G130">
            <v>17</v>
          </cell>
          <cell r="H130">
            <v>7.82</v>
          </cell>
          <cell r="I130">
            <v>3.37</v>
          </cell>
          <cell r="J130">
            <v>7.82</v>
          </cell>
          <cell r="K130">
            <v>3.37</v>
          </cell>
          <cell r="L130" t="str">
            <v>OK</v>
          </cell>
          <cell r="M130" t="str">
            <v>Xét KT</v>
          </cell>
        </row>
        <row r="131">
          <cell r="B131">
            <v>2220268795</v>
          </cell>
          <cell r="C131">
            <v>13</v>
          </cell>
          <cell r="E131">
            <v>101.60000000000001</v>
          </cell>
          <cell r="F131">
            <v>43.849999999999994</v>
          </cell>
          <cell r="G131">
            <v>13</v>
          </cell>
          <cell r="H131">
            <v>7.82</v>
          </cell>
          <cell r="I131">
            <v>3.37</v>
          </cell>
          <cell r="J131">
            <v>7.82</v>
          </cell>
          <cell r="K131">
            <v>3.37</v>
          </cell>
          <cell r="L131" t="str">
            <v>OK</v>
          </cell>
          <cell r="M131" t="str">
            <v>Xét KT</v>
          </cell>
        </row>
        <row r="132">
          <cell r="B132">
            <v>2221253342</v>
          </cell>
          <cell r="C132">
            <v>13</v>
          </cell>
          <cell r="E132">
            <v>101.80000000000003</v>
          </cell>
          <cell r="F132">
            <v>43.839999999999996</v>
          </cell>
          <cell r="G132">
            <v>13</v>
          </cell>
          <cell r="H132">
            <v>7.83</v>
          </cell>
          <cell r="I132">
            <v>3.37</v>
          </cell>
          <cell r="J132">
            <v>7.83</v>
          </cell>
          <cell r="K132">
            <v>3.37</v>
          </cell>
          <cell r="L132" t="str">
            <v>OK</v>
          </cell>
          <cell r="M132" t="str">
            <v>Xét KT</v>
          </cell>
        </row>
        <row r="133">
          <cell r="B133">
            <v>2020260773</v>
          </cell>
          <cell r="C133">
            <v>19</v>
          </cell>
          <cell r="E133">
            <v>148.49999999999997</v>
          </cell>
          <cell r="F133">
            <v>63.88</v>
          </cell>
          <cell r="G133">
            <v>19</v>
          </cell>
          <cell r="H133">
            <v>7.82</v>
          </cell>
          <cell r="I133">
            <v>3.36</v>
          </cell>
          <cell r="J133">
            <v>7.82</v>
          </cell>
          <cell r="K133">
            <v>3.36</v>
          </cell>
          <cell r="L133" t="str">
            <v>OK</v>
          </cell>
          <cell r="M133" t="str">
            <v>Xét KT</v>
          </cell>
        </row>
        <row r="134">
          <cell r="B134">
            <v>2120253885</v>
          </cell>
          <cell r="C134">
            <v>18</v>
          </cell>
          <cell r="E134">
            <v>139.20000000000002</v>
          </cell>
          <cell r="F134">
            <v>60.519999999999996</v>
          </cell>
          <cell r="G134">
            <v>18</v>
          </cell>
          <cell r="H134">
            <v>7.73</v>
          </cell>
          <cell r="I134">
            <v>3.36</v>
          </cell>
          <cell r="J134">
            <v>7.73</v>
          </cell>
          <cell r="K134">
            <v>3.36</v>
          </cell>
          <cell r="L134" t="str">
            <v>OK</v>
          </cell>
          <cell r="M134" t="str">
            <v>Xét KT</v>
          </cell>
        </row>
        <row r="135">
          <cell r="B135">
            <v>2120258162</v>
          </cell>
          <cell r="C135">
            <v>19</v>
          </cell>
          <cell r="E135">
            <v>147.5</v>
          </cell>
          <cell r="F135">
            <v>63.900000000000006</v>
          </cell>
          <cell r="G135">
            <v>19</v>
          </cell>
          <cell r="H135">
            <v>7.76</v>
          </cell>
          <cell r="I135">
            <v>3.36</v>
          </cell>
          <cell r="J135">
            <v>7.76</v>
          </cell>
          <cell r="K135">
            <v>3.36</v>
          </cell>
          <cell r="L135" t="str">
            <v>OK</v>
          </cell>
          <cell r="M135" t="str">
            <v>Xét KT</v>
          </cell>
        </row>
        <row r="136">
          <cell r="B136">
            <v>2120259285</v>
          </cell>
          <cell r="C136">
            <v>19</v>
          </cell>
          <cell r="E136">
            <v>147.1</v>
          </cell>
          <cell r="F136">
            <v>63.849999999999994</v>
          </cell>
          <cell r="G136">
            <v>19</v>
          </cell>
          <cell r="H136">
            <v>7.74</v>
          </cell>
          <cell r="I136">
            <v>3.36</v>
          </cell>
          <cell r="J136">
            <v>7.74</v>
          </cell>
          <cell r="K136">
            <v>3.36</v>
          </cell>
          <cell r="L136" t="str">
            <v>OK</v>
          </cell>
          <cell r="M136" t="str">
            <v>Xét KT</v>
          </cell>
        </row>
        <row r="137">
          <cell r="B137">
            <v>2020257104</v>
          </cell>
          <cell r="C137">
            <v>19</v>
          </cell>
          <cell r="E137">
            <v>147.1</v>
          </cell>
          <cell r="F137">
            <v>63.56999999999999</v>
          </cell>
          <cell r="G137">
            <v>19</v>
          </cell>
          <cell r="H137">
            <v>7.74</v>
          </cell>
          <cell r="I137">
            <v>3.35</v>
          </cell>
          <cell r="J137">
            <v>7.74</v>
          </cell>
          <cell r="K137">
            <v>3.35</v>
          </cell>
          <cell r="L137" t="str">
            <v>OK</v>
          </cell>
          <cell r="M137" t="str">
            <v>Xét KT</v>
          </cell>
        </row>
        <row r="138">
          <cell r="B138">
            <v>2020637794</v>
          </cell>
          <cell r="C138">
            <v>19</v>
          </cell>
          <cell r="E138">
            <v>146.9</v>
          </cell>
          <cell r="F138">
            <v>63.580000000000005</v>
          </cell>
          <cell r="G138">
            <v>19</v>
          </cell>
          <cell r="H138">
            <v>7.73</v>
          </cell>
          <cell r="I138">
            <v>3.35</v>
          </cell>
          <cell r="J138">
            <v>7.73</v>
          </cell>
          <cell r="K138">
            <v>3.35</v>
          </cell>
          <cell r="L138" t="str">
            <v>OK</v>
          </cell>
          <cell r="M138" t="str">
            <v>Xét KT</v>
          </cell>
        </row>
        <row r="139">
          <cell r="B139">
            <v>2120253865</v>
          </cell>
          <cell r="C139">
            <v>17</v>
          </cell>
          <cell r="E139">
            <v>132.70000000000002</v>
          </cell>
          <cell r="F139">
            <v>56.92999999999999</v>
          </cell>
          <cell r="G139">
            <v>17</v>
          </cell>
          <cell r="H139">
            <v>7.81</v>
          </cell>
          <cell r="I139">
            <v>3.35</v>
          </cell>
          <cell r="J139">
            <v>7.81</v>
          </cell>
          <cell r="K139">
            <v>3.35</v>
          </cell>
          <cell r="L139" t="str">
            <v>OK</v>
          </cell>
          <cell r="M139" t="str">
            <v>Xét KT</v>
          </cell>
        </row>
        <row r="140">
          <cell r="B140">
            <v>2220263354</v>
          </cell>
          <cell r="C140">
            <v>13</v>
          </cell>
          <cell r="E140">
            <v>101.8</v>
          </cell>
          <cell r="F140">
            <v>43.599999999999994</v>
          </cell>
          <cell r="G140">
            <v>13</v>
          </cell>
          <cell r="H140">
            <v>7.83</v>
          </cell>
          <cell r="I140">
            <v>3.35</v>
          </cell>
          <cell r="J140">
            <v>7.83</v>
          </cell>
          <cell r="K140">
            <v>3.35</v>
          </cell>
          <cell r="L140" t="str">
            <v>OK</v>
          </cell>
          <cell r="M140" t="str">
            <v>Xét KT</v>
          </cell>
        </row>
        <row r="141">
          <cell r="B141">
            <v>2220263365</v>
          </cell>
          <cell r="C141">
            <v>13</v>
          </cell>
          <cell r="E141">
            <v>101.80000000000001</v>
          </cell>
          <cell r="F141">
            <v>43.599999999999994</v>
          </cell>
          <cell r="G141">
            <v>13</v>
          </cell>
          <cell r="H141">
            <v>7.83</v>
          </cell>
          <cell r="I141">
            <v>3.35</v>
          </cell>
          <cell r="J141">
            <v>7.83</v>
          </cell>
          <cell r="K141">
            <v>3.35</v>
          </cell>
          <cell r="L141" t="str">
            <v>OK</v>
          </cell>
          <cell r="M141" t="str">
            <v>Xét KT</v>
          </cell>
        </row>
        <row r="142">
          <cell r="B142">
            <v>2220265451</v>
          </cell>
          <cell r="C142">
            <v>13</v>
          </cell>
          <cell r="E142">
            <v>103.30000000000001</v>
          </cell>
          <cell r="F142">
            <v>43.61</v>
          </cell>
          <cell r="G142">
            <v>13</v>
          </cell>
          <cell r="H142">
            <v>7.95</v>
          </cell>
          <cell r="I142">
            <v>3.35</v>
          </cell>
          <cell r="J142">
            <v>7.95</v>
          </cell>
          <cell r="K142">
            <v>3.35</v>
          </cell>
          <cell r="L142" t="str">
            <v>OK</v>
          </cell>
          <cell r="M142" t="str">
            <v>Xét KT</v>
          </cell>
        </row>
        <row r="143">
          <cell r="B143">
            <v>2020264446</v>
          </cell>
          <cell r="C143">
            <v>19</v>
          </cell>
          <cell r="E143">
            <v>147.7</v>
          </cell>
          <cell r="F143">
            <v>63.54</v>
          </cell>
          <cell r="G143">
            <v>19</v>
          </cell>
          <cell r="H143">
            <v>7.77</v>
          </cell>
          <cell r="I143">
            <v>3.34</v>
          </cell>
          <cell r="J143">
            <v>7.77</v>
          </cell>
          <cell r="K143">
            <v>3.34</v>
          </cell>
          <cell r="L143" t="str">
            <v>OK</v>
          </cell>
          <cell r="M143" t="str">
            <v>Xét KT</v>
          </cell>
        </row>
        <row r="144">
          <cell r="B144">
            <v>2020260761</v>
          </cell>
          <cell r="C144">
            <v>19</v>
          </cell>
          <cell r="E144">
            <v>146.7</v>
          </cell>
          <cell r="F144">
            <v>63.41000000000001</v>
          </cell>
          <cell r="G144">
            <v>19</v>
          </cell>
          <cell r="H144">
            <v>7.72</v>
          </cell>
          <cell r="I144">
            <v>3.34</v>
          </cell>
          <cell r="J144">
            <v>7.72</v>
          </cell>
          <cell r="K144">
            <v>3.34</v>
          </cell>
          <cell r="L144" t="str">
            <v>OK</v>
          </cell>
          <cell r="M144" t="str">
            <v>Xét KT</v>
          </cell>
        </row>
        <row r="145">
          <cell r="B145">
            <v>2020255753</v>
          </cell>
          <cell r="C145">
            <v>19</v>
          </cell>
          <cell r="E145">
            <v>147.9</v>
          </cell>
          <cell r="F145">
            <v>63.550000000000004</v>
          </cell>
          <cell r="G145">
            <v>19</v>
          </cell>
          <cell r="H145">
            <v>7.78</v>
          </cell>
          <cell r="I145">
            <v>3.34</v>
          </cell>
          <cell r="J145">
            <v>7.78</v>
          </cell>
          <cell r="K145">
            <v>3.34</v>
          </cell>
          <cell r="L145" t="str">
            <v>OK</v>
          </cell>
          <cell r="M145" t="str">
            <v>Xét KT</v>
          </cell>
        </row>
        <row r="146">
          <cell r="B146">
            <v>2120259577</v>
          </cell>
          <cell r="C146">
            <v>19</v>
          </cell>
          <cell r="E146">
            <v>147.8</v>
          </cell>
          <cell r="F146">
            <v>63.51</v>
          </cell>
          <cell r="G146">
            <v>19</v>
          </cell>
          <cell r="H146">
            <v>7.78</v>
          </cell>
          <cell r="I146">
            <v>3.34</v>
          </cell>
          <cell r="J146">
            <v>7.78</v>
          </cell>
          <cell r="K146">
            <v>3.34</v>
          </cell>
          <cell r="L146" t="str">
            <v>OK</v>
          </cell>
          <cell r="M146" t="str">
            <v>Xét KT</v>
          </cell>
        </row>
        <row r="147">
          <cell r="B147">
            <v>2227261617</v>
          </cell>
          <cell r="C147">
            <v>7</v>
          </cell>
          <cell r="E147">
            <v>53.3</v>
          </cell>
          <cell r="F147">
            <v>23.310000000000002</v>
          </cell>
          <cell r="G147">
            <v>7</v>
          </cell>
          <cell r="H147">
            <v>7.61</v>
          </cell>
          <cell r="I147">
            <v>3.33</v>
          </cell>
          <cell r="J147">
            <v>7.61</v>
          </cell>
          <cell r="K147">
            <v>3.33</v>
          </cell>
          <cell r="L147" t="str">
            <v>OK</v>
          </cell>
          <cell r="M147" t="str">
            <v>Xét KT</v>
          </cell>
        </row>
        <row r="148">
          <cell r="B148">
            <v>2020267998</v>
          </cell>
          <cell r="C148">
            <v>19</v>
          </cell>
          <cell r="E148">
            <v>146.4</v>
          </cell>
          <cell r="F148">
            <v>63.24999999999999</v>
          </cell>
          <cell r="G148">
            <v>19</v>
          </cell>
          <cell r="H148">
            <v>7.71</v>
          </cell>
          <cell r="I148">
            <v>3.33</v>
          </cell>
          <cell r="J148">
            <v>7.71</v>
          </cell>
          <cell r="K148">
            <v>3.33</v>
          </cell>
          <cell r="L148" t="str">
            <v>OK</v>
          </cell>
          <cell r="M148" t="str">
            <v>Xét KT</v>
          </cell>
        </row>
        <row r="149">
          <cell r="B149">
            <v>2020264602</v>
          </cell>
          <cell r="C149">
            <v>19</v>
          </cell>
          <cell r="E149">
            <v>147.20000000000002</v>
          </cell>
          <cell r="F149">
            <v>63.190000000000005</v>
          </cell>
          <cell r="G149">
            <v>19</v>
          </cell>
          <cell r="H149">
            <v>7.75</v>
          </cell>
          <cell r="I149">
            <v>3.33</v>
          </cell>
          <cell r="J149">
            <v>7.75</v>
          </cell>
          <cell r="K149">
            <v>3.33</v>
          </cell>
          <cell r="L149" t="str">
            <v>OK</v>
          </cell>
          <cell r="M149" t="str">
            <v>Xét KT</v>
          </cell>
        </row>
        <row r="150">
          <cell r="B150">
            <v>2120259263</v>
          </cell>
          <cell r="C150">
            <v>18</v>
          </cell>
          <cell r="E150">
            <v>140.39999999999998</v>
          </cell>
          <cell r="F150">
            <v>59.949999999999996</v>
          </cell>
          <cell r="G150">
            <v>18</v>
          </cell>
          <cell r="H150">
            <v>7.8</v>
          </cell>
          <cell r="I150">
            <v>3.33</v>
          </cell>
          <cell r="J150">
            <v>7.8</v>
          </cell>
          <cell r="K150">
            <v>3.33</v>
          </cell>
          <cell r="L150" t="str">
            <v>OK</v>
          </cell>
          <cell r="M150" t="str">
            <v>Xét KT</v>
          </cell>
        </row>
        <row r="151">
          <cell r="B151">
            <v>2120257563</v>
          </cell>
          <cell r="C151">
            <v>15</v>
          </cell>
          <cell r="E151">
            <v>115.80000000000001</v>
          </cell>
          <cell r="F151">
            <v>49.93000000000001</v>
          </cell>
          <cell r="G151">
            <v>15</v>
          </cell>
          <cell r="H151">
            <v>7.72</v>
          </cell>
          <cell r="I151">
            <v>3.33</v>
          </cell>
          <cell r="J151">
            <v>7.72</v>
          </cell>
          <cell r="K151">
            <v>3.33</v>
          </cell>
          <cell r="L151" t="str">
            <v>OK</v>
          </cell>
          <cell r="M151" t="str">
            <v>Xét KT</v>
          </cell>
        </row>
        <row r="152">
          <cell r="B152">
            <v>2220214360</v>
          </cell>
          <cell r="C152">
            <v>13</v>
          </cell>
          <cell r="E152">
            <v>100</v>
          </cell>
          <cell r="F152">
            <v>43.239999999999995</v>
          </cell>
          <cell r="G152">
            <v>13</v>
          </cell>
          <cell r="H152">
            <v>7.69</v>
          </cell>
          <cell r="I152">
            <v>3.33</v>
          </cell>
          <cell r="J152">
            <v>7.69</v>
          </cell>
          <cell r="K152">
            <v>3.33</v>
          </cell>
          <cell r="L152" t="str">
            <v>OK</v>
          </cell>
          <cell r="M152" t="str">
            <v>Xét KT</v>
          </cell>
        </row>
        <row r="153">
          <cell r="B153">
            <v>2220263362</v>
          </cell>
          <cell r="C153">
            <v>13</v>
          </cell>
          <cell r="E153">
            <v>99.4</v>
          </cell>
          <cell r="F153">
            <v>43.24</v>
          </cell>
          <cell r="G153">
            <v>13</v>
          </cell>
          <cell r="H153">
            <v>7.65</v>
          </cell>
          <cell r="I153">
            <v>3.33</v>
          </cell>
          <cell r="J153">
            <v>7.65</v>
          </cell>
          <cell r="K153">
            <v>3.33</v>
          </cell>
          <cell r="L153" t="str">
            <v>OK</v>
          </cell>
          <cell r="M153" t="str">
            <v>Xét KT</v>
          </cell>
        </row>
        <row r="154">
          <cell r="B154">
            <v>2226261613</v>
          </cell>
          <cell r="C154">
            <v>7</v>
          </cell>
          <cell r="E154">
            <v>53.699999999999996</v>
          </cell>
          <cell r="F154">
            <v>23.25</v>
          </cell>
          <cell r="G154">
            <v>7</v>
          </cell>
          <cell r="H154">
            <v>7.67</v>
          </cell>
          <cell r="I154">
            <v>3.32</v>
          </cell>
          <cell r="J154">
            <v>7.67</v>
          </cell>
          <cell r="K154">
            <v>3.32</v>
          </cell>
          <cell r="L154" t="str">
            <v>OK</v>
          </cell>
          <cell r="M154" t="str">
            <v>Xét KT</v>
          </cell>
        </row>
        <row r="155">
          <cell r="B155">
            <v>2220512737</v>
          </cell>
          <cell r="C155">
            <v>13</v>
          </cell>
          <cell r="E155">
            <v>100.59999999999998</v>
          </cell>
          <cell r="F155">
            <v>43.15</v>
          </cell>
          <cell r="G155">
            <v>13</v>
          </cell>
          <cell r="H155">
            <v>7.74</v>
          </cell>
          <cell r="I155">
            <v>3.32</v>
          </cell>
          <cell r="J155">
            <v>7.74</v>
          </cell>
          <cell r="K155">
            <v>3.32</v>
          </cell>
          <cell r="L155" t="str">
            <v>OK</v>
          </cell>
          <cell r="M155" t="str">
            <v>Xét KT</v>
          </cell>
        </row>
        <row r="156">
          <cell r="B156">
            <v>2221265370</v>
          </cell>
          <cell r="C156">
            <v>13</v>
          </cell>
          <cell r="E156">
            <v>99.19999999999999</v>
          </cell>
          <cell r="F156">
            <v>43.2</v>
          </cell>
          <cell r="G156">
            <v>13</v>
          </cell>
          <cell r="H156">
            <v>7.63</v>
          </cell>
          <cell r="I156">
            <v>3.32</v>
          </cell>
          <cell r="J156">
            <v>7.63</v>
          </cell>
          <cell r="K156">
            <v>3.32</v>
          </cell>
          <cell r="L156" t="str">
            <v>OK</v>
          </cell>
          <cell r="M156" t="str">
            <v>Xét KT</v>
          </cell>
        </row>
        <row r="157">
          <cell r="B157">
            <v>2020257586</v>
          </cell>
          <cell r="C157">
            <v>19</v>
          </cell>
          <cell r="E157">
            <v>146.9</v>
          </cell>
          <cell r="F157">
            <v>62.83999999999999</v>
          </cell>
          <cell r="G157">
            <v>19</v>
          </cell>
          <cell r="H157">
            <v>7.73</v>
          </cell>
          <cell r="I157">
            <v>3.31</v>
          </cell>
          <cell r="J157">
            <v>7.73</v>
          </cell>
          <cell r="K157">
            <v>3.31</v>
          </cell>
          <cell r="L157" t="str">
            <v>OK</v>
          </cell>
          <cell r="M157" t="str">
            <v>Xét KT</v>
          </cell>
        </row>
        <row r="158">
          <cell r="B158">
            <v>2120259411</v>
          </cell>
          <cell r="C158">
            <v>18</v>
          </cell>
          <cell r="E158">
            <v>137.4</v>
          </cell>
          <cell r="F158">
            <v>59.599999999999994</v>
          </cell>
          <cell r="G158">
            <v>18</v>
          </cell>
          <cell r="H158">
            <v>7.63</v>
          </cell>
          <cell r="I158">
            <v>3.31</v>
          </cell>
          <cell r="J158">
            <v>7.63</v>
          </cell>
          <cell r="K158">
            <v>3.31</v>
          </cell>
          <cell r="L158" t="str">
            <v>OK</v>
          </cell>
          <cell r="M158" t="str">
            <v>Xét KT</v>
          </cell>
        </row>
        <row r="159">
          <cell r="B159">
            <v>2126261705</v>
          </cell>
          <cell r="C159">
            <v>17</v>
          </cell>
          <cell r="E159">
            <v>130.1</v>
          </cell>
          <cell r="F159">
            <v>56.16</v>
          </cell>
          <cell r="G159">
            <v>17</v>
          </cell>
          <cell r="H159">
            <v>7.65</v>
          </cell>
          <cell r="I159">
            <v>3.3</v>
          </cell>
          <cell r="J159">
            <v>7.65</v>
          </cell>
          <cell r="K159">
            <v>3.3</v>
          </cell>
          <cell r="L159" t="str">
            <v>OK</v>
          </cell>
          <cell r="M159" t="str">
            <v>Xét KT</v>
          </cell>
        </row>
        <row r="160">
          <cell r="B160">
            <v>1910217036</v>
          </cell>
          <cell r="C160">
            <v>14</v>
          </cell>
          <cell r="E160">
            <v>108.4</v>
          </cell>
          <cell r="F160">
            <v>46.199999999999996</v>
          </cell>
          <cell r="G160">
            <v>14</v>
          </cell>
          <cell r="H160">
            <v>7.74</v>
          </cell>
          <cell r="I160">
            <v>3.3</v>
          </cell>
          <cell r="J160">
            <v>7.74</v>
          </cell>
          <cell r="K160">
            <v>3.3</v>
          </cell>
          <cell r="L160" t="str">
            <v>OK</v>
          </cell>
          <cell r="M160" t="str">
            <v>Xét KT</v>
          </cell>
        </row>
        <row r="161">
          <cell r="B161">
            <v>2220255229</v>
          </cell>
          <cell r="C161">
            <v>13</v>
          </cell>
          <cell r="E161">
            <v>99.60000000000001</v>
          </cell>
          <cell r="F161">
            <v>42.95</v>
          </cell>
          <cell r="G161">
            <v>13</v>
          </cell>
          <cell r="H161">
            <v>7.66</v>
          </cell>
          <cell r="I161">
            <v>3.3</v>
          </cell>
          <cell r="J161">
            <v>7.66</v>
          </cell>
          <cell r="K161">
            <v>3.3</v>
          </cell>
          <cell r="L161" t="str">
            <v>OK</v>
          </cell>
          <cell r="M161" t="str">
            <v>Xét KT</v>
          </cell>
        </row>
        <row r="162">
          <cell r="B162">
            <v>2220253303</v>
          </cell>
          <cell r="C162">
            <v>13</v>
          </cell>
          <cell r="E162">
            <v>98</v>
          </cell>
          <cell r="F162">
            <v>42.849999999999994</v>
          </cell>
          <cell r="G162">
            <v>13</v>
          </cell>
          <cell r="H162">
            <v>7.54</v>
          </cell>
          <cell r="I162">
            <v>3.3</v>
          </cell>
          <cell r="J162">
            <v>7.54</v>
          </cell>
          <cell r="K162">
            <v>3.3</v>
          </cell>
          <cell r="L162" t="str">
            <v>OK</v>
          </cell>
          <cell r="M162" t="str">
            <v>Xét KT</v>
          </cell>
        </row>
        <row r="163">
          <cell r="B163">
            <v>2220253310</v>
          </cell>
          <cell r="C163">
            <v>13</v>
          </cell>
          <cell r="E163">
            <v>99.2</v>
          </cell>
          <cell r="F163">
            <v>42.879999999999995</v>
          </cell>
          <cell r="G163">
            <v>13</v>
          </cell>
          <cell r="H163">
            <v>7.63</v>
          </cell>
          <cell r="I163">
            <v>3.3</v>
          </cell>
          <cell r="J163">
            <v>7.63</v>
          </cell>
          <cell r="K163">
            <v>3.3</v>
          </cell>
          <cell r="L163" t="str">
            <v>OK</v>
          </cell>
          <cell r="M163" t="str">
            <v>Xét KT</v>
          </cell>
        </row>
        <row r="164">
          <cell r="B164">
            <v>2221253305</v>
          </cell>
          <cell r="C164">
            <v>13</v>
          </cell>
          <cell r="E164">
            <v>98.4</v>
          </cell>
          <cell r="F164">
            <v>42.94</v>
          </cell>
          <cell r="G164">
            <v>13</v>
          </cell>
          <cell r="H164">
            <v>7.57</v>
          </cell>
          <cell r="I164">
            <v>3.3</v>
          </cell>
          <cell r="J164">
            <v>7.57</v>
          </cell>
          <cell r="K164">
            <v>3.3</v>
          </cell>
          <cell r="L164" t="str">
            <v>OK</v>
          </cell>
          <cell r="M164" t="str">
            <v>Xét KT</v>
          </cell>
        </row>
        <row r="165">
          <cell r="B165">
            <v>2126251686</v>
          </cell>
          <cell r="C165">
            <v>18</v>
          </cell>
          <cell r="E165">
            <v>137.2</v>
          </cell>
          <cell r="F165">
            <v>59.16</v>
          </cell>
          <cell r="G165">
            <v>18</v>
          </cell>
          <cell r="H165">
            <v>7.62</v>
          </cell>
          <cell r="I165">
            <v>3.29</v>
          </cell>
          <cell r="J165">
            <v>7.62</v>
          </cell>
          <cell r="K165">
            <v>3.29</v>
          </cell>
          <cell r="L165" t="str">
            <v>OK</v>
          </cell>
          <cell r="M165" t="str">
            <v>Xét KT</v>
          </cell>
        </row>
        <row r="166">
          <cell r="B166">
            <v>2020264559</v>
          </cell>
          <cell r="C166">
            <v>18</v>
          </cell>
          <cell r="E166">
            <v>137.79999999999998</v>
          </cell>
          <cell r="F166">
            <v>59.2</v>
          </cell>
          <cell r="G166">
            <v>18</v>
          </cell>
          <cell r="H166">
            <v>7.66</v>
          </cell>
          <cell r="I166">
            <v>3.29</v>
          </cell>
          <cell r="J166">
            <v>7.66</v>
          </cell>
          <cell r="K166">
            <v>3.29</v>
          </cell>
          <cell r="L166" t="str">
            <v>OK</v>
          </cell>
          <cell r="M166" t="str">
            <v>Xét KT</v>
          </cell>
        </row>
        <row r="167">
          <cell r="B167">
            <v>2020253111</v>
          </cell>
          <cell r="C167">
            <v>19</v>
          </cell>
          <cell r="E167">
            <v>146.1</v>
          </cell>
          <cell r="F167">
            <v>62.53</v>
          </cell>
          <cell r="G167">
            <v>19</v>
          </cell>
          <cell r="H167">
            <v>7.69</v>
          </cell>
          <cell r="I167">
            <v>3.29</v>
          </cell>
          <cell r="J167">
            <v>7.69</v>
          </cell>
          <cell r="K167">
            <v>3.29</v>
          </cell>
          <cell r="L167" t="str">
            <v>OK</v>
          </cell>
          <cell r="M167" t="str">
            <v>Xét KT</v>
          </cell>
        </row>
        <row r="168">
          <cell r="B168">
            <v>2020257520</v>
          </cell>
          <cell r="C168">
            <v>19</v>
          </cell>
          <cell r="E168">
            <v>144.3</v>
          </cell>
          <cell r="F168">
            <v>62.43000000000001</v>
          </cell>
          <cell r="G168">
            <v>19</v>
          </cell>
          <cell r="H168">
            <v>7.59</v>
          </cell>
          <cell r="I168">
            <v>3.29</v>
          </cell>
          <cell r="J168">
            <v>7.59</v>
          </cell>
          <cell r="K168">
            <v>3.29</v>
          </cell>
          <cell r="L168" t="str">
            <v>OK</v>
          </cell>
          <cell r="M168" t="str">
            <v>Xét KT</v>
          </cell>
        </row>
        <row r="169">
          <cell r="B169">
            <v>2120716905</v>
          </cell>
          <cell r="C169">
            <v>19</v>
          </cell>
          <cell r="E169">
            <v>145.9</v>
          </cell>
          <cell r="F169">
            <v>62.55</v>
          </cell>
          <cell r="G169">
            <v>19</v>
          </cell>
          <cell r="H169">
            <v>7.68</v>
          </cell>
          <cell r="I169">
            <v>3.29</v>
          </cell>
          <cell r="J169">
            <v>7.68</v>
          </cell>
          <cell r="K169">
            <v>3.29</v>
          </cell>
          <cell r="L169" t="str">
            <v>OK</v>
          </cell>
          <cell r="M169" t="str">
            <v>Xét KT</v>
          </cell>
        </row>
        <row r="170">
          <cell r="B170">
            <v>2220265405</v>
          </cell>
          <cell r="C170">
            <v>13</v>
          </cell>
          <cell r="E170">
            <v>102.4</v>
          </cell>
          <cell r="F170">
            <v>42.8</v>
          </cell>
          <cell r="G170">
            <v>13</v>
          </cell>
          <cell r="H170">
            <v>7.88</v>
          </cell>
          <cell r="I170">
            <v>3.29</v>
          </cell>
          <cell r="J170">
            <v>7.88</v>
          </cell>
          <cell r="K170">
            <v>3.29</v>
          </cell>
          <cell r="L170" t="str">
            <v>OK</v>
          </cell>
          <cell r="M170" t="str">
            <v>Xét KT</v>
          </cell>
        </row>
        <row r="171">
          <cell r="B171">
            <v>2020266764</v>
          </cell>
          <cell r="C171">
            <v>19</v>
          </cell>
          <cell r="E171">
            <v>146.7</v>
          </cell>
          <cell r="F171">
            <v>62.260000000000005</v>
          </cell>
          <cell r="G171">
            <v>19</v>
          </cell>
          <cell r="H171">
            <v>7.72</v>
          </cell>
          <cell r="I171">
            <v>3.28</v>
          </cell>
          <cell r="J171">
            <v>7.72</v>
          </cell>
          <cell r="K171">
            <v>3.28</v>
          </cell>
          <cell r="L171" t="str">
            <v>OK</v>
          </cell>
          <cell r="M171" t="str">
            <v>Xét KT</v>
          </cell>
        </row>
        <row r="172">
          <cell r="B172">
            <v>2020256893</v>
          </cell>
          <cell r="C172">
            <v>19</v>
          </cell>
          <cell r="E172">
            <v>143.1</v>
          </cell>
          <cell r="F172">
            <v>62.23</v>
          </cell>
          <cell r="G172">
            <v>19</v>
          </cell>
          <cell r="H172">
            <v>7.53</v>
          </cell>
          <cell r="I172">
            <v>3.28</v>
          </cell>
          <cell r="J172">
            <v>7.53</v>
          </cell>
          <cell r="K172">
            <v>3.28</v>
          </cell>
          <cell r="L172" t="str">
            <v>OK</v>
          </cell>
          <cell r="M172" t="str">
            <v>Xét KT</v>
          </cell>
        </row>
        <row r="173">
          <cell r="B173">
            <v>2020264903</v>
          </cell>
          <cell r="C173">
            <v>19</v>
          </cell>
          <cell r="E173">
            <v>145</v>
          </cell>
          <cell r="F173">
            <v>62.23</v>
          </cell>
          <cell r="G173">
            <v>19</v>
          </cell>
          <cell r="H173">
            <v>7.63</v>
          </cell>
          <cell r="I173">
            <v>3.28</v>
          </cell>
          <cell r="J173">
            <v>7.63</v>
          </cell>
          <cell r="K173">
            <v>3.28</v>
          </cell>
          <cell r="L173" t="str">
            <v>OK</v>
          </cell>
          <cell r="M173" t="str">
            <v>Xét KT</v>
          </cell>
        </row>
        <row r="174">
          <cell r="B174">
            <v>2020253497</v>
          </cell>
          <cell r="C174">
            <v>19</v>
          </cell>
          <cell r="E174">
            <v>148.20000000000002</v>
          </cell>
          <cell r="F174">
            <v>62.230000000000004</v>
          </cell>
          <cell r="G174">
            <v>19</v>
          </cell>
          <cell r="H174">
            <v>7.8</v>
          </cell>
          <cell r="I174">
            <v>3.28</v>
          </cell>
          <cell r="J174">
            <v>7.8</v>
          </cell>
          <cell r="K174">
            <v>3.28</v>
          </cell>
          <cell r="L174" t="str">
            <v>OK</v>
          </cell>
          <cell r="M174" t="str">
            <v>Xét KT</v>
          </cell>
        </row>
        <row r="175">
          <cell r="B175">
            <v>2120257268</v>
          </cell>
          <cell r="C175">
            <v>17</v>
          </cell>
          <cell r="E175">
            <v>130.5</v>
          </cell>
          <cell r="F175">
            <v>55.80999999999999</v>
          </cell>
          <cell r="G175">
            <v>17</v>
          </cell>
          <cell r="H175">
            <v>7.68</v>
          </cell>
          <cell r="I175">
            <v>3.28</v>
          </cell>
          <cell r="J175">
            <v>7.68</v>
          </cell>
          <cell r="K175">
            <v>3.28</v>
          </cell>
          <cell r="L175" t="str">
            <v>OK</v>
          </cell>
          <cell r="M175" t="str">
            <v>Xét KT</v>
          </cell>
        </row>
        <row r="176">
          <cell r="B176">
            <v>2221255234</v>
          </cell>
          <cell r="C176">
            <v>13</v>
          </cell>
          <cell r="E176">
            <v>99.89999999999999</v>
          </cell>
          <cell r="F176">
            <v>42.59</v>
          </cell>
          <cell r="G176">
            <v>13</v>
          </cell>
          <cell r="H176">
            <v>7.68</v>
          </cell>
          <cell r="I176">
            <v>3.28</v>
          </cell>
          <cell r="J176">
            <v>7.68</v>
          </cell>
          <cell r="K176">
            <v>3.28</v>
          </cell>
          <cell r="L176" t="str">
            <v>OK</v>
          </cell>
          <cell r="M176" t="str">
            <v>Xét KT</v>
          </cell>
        </row>
        <row r="177">
          <cell r="B177">
            <v>2020263760</v>
          </cell>
          <cell r="C177">
            <v>19</v>
          </cell>
          <cell r="E177">
            <v>144.79999999999998</v>
          </cell>
          <cell r="F177">
            <v>62.129999999999995</v>
          </cell>
          <cell r="G177">
            <v>19</v>
          </cell>
          <cell r="H177">
            <v>7.62</v>
          </cell>
          <cell r="I177">
            <v>3.27</v>
          </cell>
          <cell r="J177">
            <v>7.62</v>
          </cell>
          <cell r="K177">
            <v>3.27</v>
          </cell>
          <cell r="L177" t="str">
            <v>OK</v>
          </cell>
          <cell r="M177" t="str">
            <v>Xét KT</v>
          </cell>
        </row>
        <row r="178">
          <cell r="B178">
            <v>2020260571</v>
          </cell>
          <cell r="C178">
            <v>18</v>
          </cell>
          <cell r="E178">
            <v>138</v>
          </cell>
          <cell r="F178">
            <v>58.93</v>
          </cell>
          <cell r="G178">
            <v>18</v>
          </cell>
          <cell r="H178">
            <v>7.67</v>
          </cell>
          <cell r="I178">
            <v>3.27</v>
          </cell>
          <cell r="J178">
            <v>7.67</v>
          </cell>
          <cell r="K178">
            <v>3.27</v>
          </cell>
          <cell r="L178" t="str">
            <v>OK</v>
          </cell>
          <cell r="M178" t="str">
            <v>Xét KT</v>
          </cell>
        </row>
        <row r="179">
          <cell r="B179">
            <v>2020266449</v>
          </cell>
          <cell r="C179">
            <v>19</v>
          </cell>
          <cell r="E179">
            <v>145.4</v>
          </cell>
          <cell r="F179">
            <v>62.18000000000001</v>
          </cell>
          <cell r="G179">
            <v>19</v>
          </cell>
          <cell r="H179">
            <v>7.65</v>
          </cell>
          <cell r="I179">
            <v>3.27</v>
          </cell>
          <cell r="J179">
            <v>7.65</v>
          </cell>
          <cell r="K179">
            <v>3.27</v>
          </cell>
          <cell r="L179" t="str">
            <v>OK</v>
          </cell>
          <cell r="M179" t="str">
            <v>Xét KT</v>
          </cell>
        </row>
        <row r="180">
          <cell r="B180">
            <v>2120253800</v>
          </cell>
          <cell r="C180">
            <v>18</v>
          </cell>
          <cell r="E180">
            <v>137.3</v>
          </cell>
          <cell r="F180">
            <v>58.84</v>
          </cell>
          <cell r="G180">
            <v>18</v>
          </cell>
          <cell r="H180">
            <v>7.63</v>
          </cell>
          <cell r="I180">
            <v>3.27</v>
          </cell>
          <cell r="J180">
            <v>7.63</v>
          </cell>
          <cell r="K180">
            <v>3.27</v>
          </cell>
          <cell r="L180" t="str">
            <v>OK</v>
          </cell>
          <cell r="M180" t="str">
            <v>Xét KT</v>
          </cell>
        </row>
        <row r="181">
          <cell r="B181">
            <v>2120257558</v>
          </cell>
          <cell r="C181">
            <v>19</v>
          </cell>
          <cell r="E181">
            <v>145.00000000000003</v>
          </cell>
          <cell r="F181">
            <v>62.19999999999999</v>
          </cell>
          <cell r="G181">
            <v>19</v>
          </cell>
          <cell r="H181">
            <v>7.63</v>
          </cell>
          <cell r="I181">
            <v>3.27</v>
          </cell>
          <cell r="J181">
            <v>7.63</v>
          </cell>
          <cell r="K181">
            <v>3.27</v>
          </cell>
          <cell r="L181" t="str">
            <v>OK</v>
          </cell>
          <cell r="M181" t="str">
            <v>Xét KT</v>
          </cell>
        </row>
        <row r="182">
          <cell r="B182">
            <v>2120266080</v>
          </cell>
          <cell r="C182">
            <v>19</v>
          </cell>
          <cell r="E182">
            <v>144.2</v>
          </cell>
          <cell r="F182">
            <v>62.11999999999999</v>
          </cell>
          <cell r="G182">
            <v>19</v>
          </cell>
          <cell r="H182">
            <v>7.59</v>
          </cell>
          <cell r="I182">
            <v>3.27</v>
          </cell>
          <cell r="J182">
            <v>7.59</v>
          </cell>
          <cell r="K182">
            <v>3.27</v>
          </cell>
          <cell r="L182" t="str">
            <v>OK</v>
          </cell>
          <cell r="M182" t="str">
            <v>Xét KT</v>
          </cell>
        </row>
        <row r="183">
          <cell r="B183">
            <v>2020324021</v>
          </cell>
          <cell r="C183">
            <v>19</v>
          </cell>
          <cell r="E183">
            <v>144.5</v>
          </cell>
          <cell r="F183">
            <v>61.89</v>
          </cell>
          <cell r="G183">
            <v>19</v>
          </cell>
          <cell r="H183">
            <v>7.61</v>
          </cell>
          <cell r="I183">
            <v>3.26</v>
          </cell>
          <cell r="J183">
            <v>7.61</v>
          </cell>
          <cell r="K183">
            <v>3.26</v>
          </cell>
          <cell r="L183" t="str">
            <v>OK</v>
          </cell>
          <cell r="M183" t="str">
            <v>Xét KT</v>
          </cell>
        </row>
        <row r="184">
          <cell r="B184">
            <v>2120253875</v>
          </cell>
          <cell r="C184">
            <v>19</v>
          </cell>
          <cell r="E184">
            <v>145.9</v>
          </cell>
          <cell r="F184">
            <v>61.889999999999986</v>
          </cell>
          <cell r="G184">
            <v>19</v>
          </cell>
          <cell r="H184">
            <v>7.68</v>
          </cell>
          <cell r="I184">
            <v>3.26</v>
          </cell>
          <cell r="J184">
            <v>7.68</v>
          </cell>
          <cell r="K184">
            <v>3.26</v>
          </cell>
          <cell r="L184" t="str">
            <v>OK</v>
          </cell>
          <cell r="M184" t="str">
            <v>Xét KT</v>
          </cell>
        </row>
        <row r="185">
          <cell r="B185">
            <v>2121219690</v>
          </cell>
          <cell r="C185">
            <v>17</v>
          </cell>
          <cell r="E185">
            <v>130.70000000000002</v>
          </cell>
          <cell r="F185">
            <v>55.40999999999999</v>
          </cell>
          <cell r="G185">
            <v>17</v>
          </cell>
          <cell r="H185">
            <v>7.69</v>
          </cell>
          <cell r="I185">
            <v>3.26</v>
          </cell>
          <cell r="J185">
            <v>7.69</v>
          </cell>
          <cell r="K185">
            <v>3.26</v>
          </cell>
          <cell r="L185" t="str">
            <v>OK</v>
          </cell>
          <cell r="M185" t="str">
            <v>Xét KT</v>
          </cell>
        </row>
        <row r="186">
          <cell r="B186">
            <v>2020265956</v>
          </cell>
          <cell r="C186">
            <v>18</v>
          </cell>
          <cell r="E186">
            <v>137.00000000000003</v>
          </cell>
          <cell r="F186">
            <v>58.56</v>
          </cell>
          <cell r="G186">
            <v>18</v>
          </cell>
          <cell r="H186">
            <v>7.61</v>
          </cell>
          <cell r="I186">
            <v>3.25</v>
          </cell>
          <cell r="J186">
            <v>7.61</v>
          </cell>
          <cell r="K186">
            <v>3.25</v>
          </cell>
          <cell r="L186" t="str">
            <v>OK</v>
          </cell>
          <cell r="M186" t="str">
            <v>Xét KT</v>
          </cell>
        </row>
        <row r="187">
          <cell r="B187">
            <v>2120257724</v>
          </cell>
          <cell r="C187">
            <v>17</v>
          </cell>
          <cell r="E187">
            <v>129.7</v>
          </cell>
          <cell r="F187">
            <v>55.260000000000005</v>
          </cell>
          <cell r="G187">
            <v>17</v>
          </cell>
          <cell r="H187">
            <v>7.63</v>
          </cell>
          <cell r="I187">
            <v>3.25</v>
          </cell>
          <cell r="J187">
            <v>7.63</v>
          </cell>
          <cell r="K187">
            <v>3.25</v>
          </cell>
          <cell r="L187" t="str">
            <v>OK</v>
          </cell>
          <cell r="M187" t="str">
            <v>Xét KT</v>
          </cell>
        </row>
        <row r="188">
          <cell r="B188">
            <v>2120256066</v>
          </cell>
          <cell r="C188">
            <v>18</v>
          </cell>
          <cell r="E188">
            <v>136.4</v>
          </cell>
          <cell r="F188">
            <v>58.56999999999999</v>
          </cell>
          <cell r="G188">
            <v>18</v>
          </cell>
          <cell r="H188">
            <v>7.58</v>
          </cell>
          <cell r="I188">
            <v>3.25</v>
          </cell>
          <cell r="J188">
            <v>7.58</v>
          </cell>
          <cell r="K188">
            <v>3.25</v>
          </cell>
          <cell r="L188" t="str">
            <v>OK</v>
          </cell>
          <cell r="M188" t="str">
            <v>Xét KT</v>
          </cell>
        </row>
        <row r="189">
          <cell r="B189">
            <v>2220265389</v>
          </cell>
          <cell r="C189">
            <v>13</v>
          </cell>
          <cell r="E189">
            <v>98</v>
          </cell>
          <cell r="F189">
            <v>42.29</v>
          </cell>
          <cell r="G189">
            <v>13</v>
          </cell>
          <cell r="H189">
            <v>7.54</v>
          </cell>
          <cell r="I189">
            <v>3.25</v>
          </cell>
          <cell r="J189">
            <v>7.54</v>
          </cell>
          <cell r="K189">
            <v>3.25</v>
          </cell>
          <cell r="L189" t="str">
            <v>OK</v>
          </cell>
          <cell r="M189" t="str">
            <v>Xét KT</v>
          </cell>
        </row>
        <row r="190">
          <cell r="B190">
            <v>2220265436</v>
          </cell>
          <cell r="C190">
            <v>13</v>
          </cell>
          <cell r="E190">
            <v>98.8</v>
          </cell>
          <cell r="F190">
            <v>42.25</v>
          </cell>
          <cell r="G190">
            <v>13</v>
          </cell>
          <cell r="H190">
            <v>7.6</v>
          </cell>
          <cell r="I190">
            <v>3.25</v>
          </cell>
          <cell r="J190">
            <v>7.6</v>
          </cell>
          <cell r="K190">
            <v>3.25</v>
          </cell>
          <cell r="L190" t="str">
            <v>OK</v>
          </cell>
          <cell r="M190" t="str">
            <v>Xét KT</v>
          </cell>
        </row>
        <row r="191">
          <cell r="B191">
            <v>2126261700</v>
          </cell>
          <cell r="C191">
            <v>15</v>
          </cell>
          <cell r="E191">
            <v>115.4</v>
          </cell>
          <cell r="F191">
            <v>48.59</v>
          </cell>
          <cell r="G191">
            <v>15</v>
          </cell>
          <cell r="H191">
            <v>7.69</v>
          </cell>
          <cell r="I191">
            <v>3.24</v>
          </cell>
          <cell r="J191">
            <v>7.69</v>
          </cell>
          <cell r="K191">
            <v>3.24</v>
          </cell>
          <cell r="L191" t="str">
            <v>OK</v>
          </cell>
          <cell r="M191" t="str">
            <v>Xét KT</v>
          </cell>
        </row>
        <row r="192">
          <cell r="B192">
            <v>2120253892</v>
          </cell>
          <cell r="C192">
            <v>19</v>
          </cell>
          <cell r="E192">
            <v>143</v>
          </cell>
          <cell r="F192">
            <v>61.589999999999996</v>
          </cell>
          <cell r="G192">
            <v>19</v>
          </cell>
          <cell r="H192">
            <v>7.53</v>
          </cell>
          <cell r="I192">
            <v>3.24</v>
          </cell>
          <cell r="J192">
            <v>7.53</v>
          </cell>
          <cell r="K192">
            <v>3.24</v>
          </cell>
          <cell r="L192" t="str">
            <v>OK</v>
          </cell>
          <cell r="M192" t="str">
            <v>Xét KT</v>
          </cell>
        </row>
        <row r="193">
          <cell r="B193">
            <v>2120259242</v>
          </cell>
          <cell r="C193">
            <v>19</v>
          </cell>
          <cell r="E193">
            <v>144</v>
          </cell>
          <cell r="F193">
            <v>61.489999999999995</v>
          </cell>
          <cell r="G193">
            <v>19</v>
          </cell>
          <cell r="H193">
            <v>7.58</v>
          </cell>
          <cell r="I193">
            <v>3.24</v>
          </cell>
          <cell r="J193">
            <v>7.58</v>
          </cell>
          <cell r="K193">
            <v>3.24</v>
          </cell>
          <cell r="L193" t="str">
            <v>OK</v>
          </cell>
          <cell r="M193" t="str">
            <v>Xét KT</v>
          </cell>
        </row>
        <row r="194">
          <cell r="B194">
            <v>2120259894</v>
          </cell>
          <cell r="C194">
            <v>14</v>
          </cell>
          <cell r="E194">
            <v>107.8</v>
          </cell>
          <cell r="F194">
            <v>45.269999999999996</v>
          </cell>
          <cell r="G194">
            <v>14</v>
          </cell>
          <cell r="H194">
            <v>7.7</v>
          </cell>
          <cell r="I194">
            <v>3.23</v>
          </cell>
          <cell r="J194">
            <v>7.7</v>
          </cell>
          <cell r="K194">
            <v>3.23</v>
          </cell>
          <cell r="L194" t="str">
            <v>OK</v>
          </cell>
          <cell r="M194" t="str">
            <v>Xét KT</v>
          </cell>
        </row>
        <row r="195">
          <cell r="B195">
            <v>2120253888</v>
          </cell>
          <cell r="C195">
            <v>19</v>
          </cell>
          <cell r="E195">
            <v>144.6</v>
          </cell>
          <cell r="F195">
            <v>61.45999999999999</v>
          </cell>
          <cell r="G195">
            <v>19</v>
          </cell>
          <cell r="H195">
            <v>7.61</v>
          </cell>
          <cell r="I195">
            <v>3.23</v>
          </cell>
          <cell r="J195">
            <v>7.61</v>
          </cell>
          <cell r="K195">
            <v>3.23</v>
          </cell>
          <cell r="L195" t="str">
            <v>OK</v>
          </cell>
          <cell r="M195" t="str">
            <v>Xét KT</v>
          </cell>
        </row>
        <row r="196">
          <cell r="B196">
            <v>2220255228</v>
          </cell>
          <cell r="C196">
            <v>13</v>
          </cell>
          <cell r="E196">
            <v>98.89999999999999</v>
          </cell>
          <cell r="F196">
            <v>41.95</v>
          </cell>
          <cell r="G196">
            <v>13</v>
          </cell>
          <cell r="H196">
            <v>7.61</v>
          </cell>
          <cell r="I196">
            <v>3.23</v>
          </cell>
          <cell r="J196">
            <v>7.61</v>
          </cell>
          <cell r="K196">
            <v>3.23</v>
          </cell>
          <cell r="L196" t="str">
            <v>OK</v>
          </cell>
          <cell r="M196" t="str">
            <v>Xét KT</v>
          </cell>
        </row>
        <row r="197">
          <cell r="B197">
            <v>2126261707</v>
          </cell>
          <cell r="C197">
            <v>17</v>
          </cell>
          <cell r="E197">
            <v>127</v>
          </cell>
          <cell r="F197">
            <v>54.81</v>
          </cell>
          <cell r="G197">
            <v>17</v>
          </cell>
          <cell r="H197">
            <v>7.47</v>
          </cell>
          <cell r="I197">
            <v>3.22</v>
          </cell>
          <cell r="J197">
            <v>7.47</v>
          </cell>
          <cell r="K197">
            <v>3.22</v>
          </cell>
          <cell r="L197" t="str">
            <v>OK</v>
          </cell>
          <cell r="M197" t="str">
            <v>Xét KT</v>
          </cell>
        </row>
        <row r="198">
          <cell r="B198">
            <v>1920255453</v>
          </cell>
          <cell r="C198">
            <v>19</v>
          </cell>
          <cell r="E198">
            <v>144.4</v>
          </cell>
          <cell r="F198">
            <v>61.18999999999999</v>
          </cell>
          <cell r="G198">
            <v>19</v>
          </cell>
          <cell r="H198">
            <v>7.6</v>
          </cell>
          <cell r="I198">
            <v>3.22</v>
          </cell>
          <cell r="J198">
            <v>7.6</v>
          </cell>
          <cell r="K198">
            <v>3.22</v>
          </cell>
          <cell r="L198" t="str">
            <v>OK</v>
          </cell>
          <cell r="M198" t="str">
            <v>Xét KT</v>
          </cell>
        </row>
        <row r="199">
          <cell r="B199">
            <v>2121219660</v>
          </cell>
          <cell r="C199">
            <v>19</v>
          </cell>
          <cell r="E199">
            <v>143.3</v>
          </cell>
          <cell r="F199">
            <v>61.120000000000005</v>
          </cell>
          <cell r="G199">
            <v>19</v>
          </cell>
          <cell r="H199">
            <v>7.54</v>
          </cell>
          <cell r="I199">
            <v>3.22</v>
          </cell>
          <cell r="J199">
            <v>7.54</v>
          </cell>
          <cell r="K199">
            <v>3.22</v>
          </cell>
          <cell r="L199" t="str">
            <v>OK</v>
          </cell>
          <cell r="M199" t="str">
            <v>Xét KT</v>
          </cell>
        </row>
        <row r="200">
          <cell r="B200">
            <v>2020256875</v>
          </cell>
          <cell r="C200">
            <v>19</v>
          </cell>
          <cell r="E200">
            <v>142.8</v>
          </cell>
          <cell r="F200">
            <v>60.92</v>
          </cell>
          <cell r="G200">
            <v>19</v>
          </cell>
          <cell r="H200">
            <v>7.52</v>
          </cell>
          <cell r="I200">
            <v>3.21</v>
          </cell>
          <cell r="J200">
            <v>7.52</v>
          </cell>
          <cell r="K200">
            <v>3.21</v>
          </cell>
          <cell r="L200" t="str">
            <v>OK</v>
          </cell>
          <cell r="M200" t="str">
            <v>Xét KT</v>
          </cell>
        </row>
        <row r="201">
          <cell r="B201">
            <v>2121715546</v>
          </cell>
          <cell r="C201">
            <v>19</v>
          </cell>
          <cell r="E201">
            <v>143.4</v>
          </cell>
          <cell r="F201">
            <v>60.92</v>
          </cell>
          <cell r="G201">
            <v>19</v>
          </cell>
          <cell r="H201">
            <v>7.55</v>
          </cell>
          <cell r="I201">
            <v>3.21</v>
          </cell>
          <cell r="J201">
            <v>7.55</v>
          </cell>
          <cell r="K201">
            <v>3.21</v>
          </cell>
          <cell r="L201" t="str">
            <v>OK</v>
          </cell>
          <cell r="M201" t="str">
            <v>Xét KT</v>
          </cell>
        </row>
        <row r="202">
          <cell r="B202">
            <v>2120253846</v>
          </cell>
          <cell r="C202">
            <v>18</v>
          </cell>
          <cell r="E202">
            <v>135</v>
          </cell>
          <cell r="F202">
            <v>57.80999999999999</v>
          </cell>
          <cell r="G202">
            <v>18</v>
          </cell>
          <cell r="H202">
            <v>7.5</v>
          </cell>
          <cell r="I202">
            <v>3.21</v>
          </cell>
          <cell r="J202">
            <v>7.5</v>
          </cell>
          <cell r="K202">
            <v>3.21</v>
          </cell>
          <cell r="L202" t="str">
            <v>OK</v>
          </cell>
          <cell r="M202" t="str">
            <v>Xét KT</v>
          </cell>
        </row>
        <row r="203">
          <cell r="B203">
            <v>2120259893</v>
          </cell>
          <cell r="C203">
            <v>11</v>
          </cell>
          <cell r="E203">
            <v>84.1</v>
          </cell>
          <cell r="F203">
            <v>35.28</v>
          </cell>
          <cell r="G203">
            <v>11</v>
          </cell>
          <cell r="H203">
            <v>7.65</v>
          </cell>
          <cell r="I203">
            <v>3.21</v>
          </cell>
          <cell r="J203">
            <v>7.65</v>
          </cell>
          <cell r="K203">
            <v>3.21</v>
          </cell>
          <cell r="L203" t="str">
            <v>OK</v>
          </cell>
          <cell r="M203" t="str">
            <v>Xét KT</v>
          </cell>
        </row>
        <row r="204">
          <cell r="B204">
            <v>2121258347</v>
          </cell>
          <cell r="C204">
            <v>19</v>
          </cell>
          <cell r="E204">
            <v>143.6</v>
          </cell>
          <cell r="F204">
            <v>60.94</v>
          </cell>
          <cell r="G204">
            <v>19</v>
          </cell>
          <cell r="H204">
            <v>7.56</v>
          </cell>
          <cell r="I204">
            <v>3.21</v>
          </cell>
          <cell r="J204">
            <v>7.56</v>
          </cell>
          <cell r="K204">
            <v>3.21</v>
          </cell>
          <cell r="L204" t="str">
            <v>OK</v>
          </cell>
          <cell r="M204" t="str">
            <v>Xét KT</v>
          </cell>
        </row>
        <row r="205">
          <cell r="B205">
            <v>1810214463</v>
          </cell>
          <cell r="C205">
            <v>13</v>
          </cell>
          <cell r="E205">
            <v>96.9</v>
          </cell>
          <cell r="F205">
            <v>41.54</v>
          </cell>
          <cell r="G205">
            <v>13</v>
          </cell>
          <cell r="H205">
            <v>7.45</v>
          </cell>
          <cell r="I205">
            <v>3.2</v>
          </cell>
          <cell r="J205">
            <v>7.45</v>
          </cell>
          <cell r="K205">
            <v>3.2</v>
          </cell>
          <cell r="L205" t="str">
            <v>OK</v>
          </cell>
          <cell r="M205" t="str">
            <v>Xét KT</v>
          </cell>
        </row>
        <row r="206">
          <cell r="B206">
            <v>2226261225</v>
          </cell>
          <cell r="C206">
            <v>17</v>
          </cell>
          <cell r="E206">
            <v>126.9</v>
          </cell>
          <cell r="F206">
            <v>54.459999999999994</v>
          </cell>
          <cell r="G206">
            <v>17</v>
          </cell>
          <cell r="H206">
            <v>7.46</v>
          </cell>
          <cell r="I206">
            <v>3.2</v>
          </cell>
          <cell r="J206">
            <v>7.46</v>
          </cell>
          <cell r="K206">
            <v>3.2</v>
          </cell>
          <cell r="L206" t="str">
            <v>OK</v>
          </cell>
          <cell r="M206" t="str">
            <v>Xét KT</v>
          </cell>
        </row>
        <row r="207">
          <cell r="B207">
            <v>2020250509</v>
          </cell>
          <cell r="C207">
            <v>19</v>
          </cell>
          <cell r="E207">
            <v>143.4</v>
          </cell>
          <cell r="F207">
            <v>60.849999999999994</v>
          </cell>
          <cell r="G207">
            <v>19</v>
          </cell>
          <cell r="H207">
            <v>7.55</v>
          </cell>
          <cell r="I207">
            <v>3.2</v>
          </cell>
          <cell r="J207">
            <v>7.55</v>
          </cell>
          <cell r="K207">
            <v>3.2</v>
          </cell>
          <cell r="L207" t="str">
            <v>OK</v>
          </cell>
          <cell r="M207" t="str">
            <v>Xét KT</v>
          </cell>
        </row>
        <row r="208">
          <cell r="B208">
            <v>2120217930</v>
          </cell>
          <cell r="C208">
            <v>19</v>
          </cell>
          <cell r="E208">
            <v>143.3</v>
          </cell>
          <cell r="F208">
            <v>60.849999999999994</v>
          </cell>
          <cell r="G208">
            <v>19</v>
          </cell>
          <cell r="H208">
            <v>7.54</v>
          </cell>
          <cell r="I208">
            <v>3.2</v>
          </cell>
          <cell r="J208">
            <v>7.54</v>
          </cell>
          <cell r="K208">
            <v>3.2</v>
          </cell>
          <cell r="L208" t="str">
            <v>OK</v>
          </cell>
          <cell r="M208" t="str">
            <v>Xét KT</v>
          </cell>
        </row>
        <row r="209">
          <cell r="B209">
            <v>2120315194</v>
          </cell>
          <cell r="C209">
            <v>19</v>
          </cell>
          <cell r="E209">
            <v>142.5</v>
          </cell>
          <cell r="F209">
            <v>60.779999999999994</v>
          </cell>
          <cell r="G209">
            <v>19</v>
          </cell>
          <cell r="H209">
            <v>7.5</v>
          </cell>
          <cell r="I209">
            <v>3.2</v>
          </cell>
          <cell r="J209">
            <v>7.5</v>
          </cell>
          <cell r="K209">
            <v>3.2</v>
          </cell>
          <cell r="L209" t="str">
            <v>OK</v>
          </cell>
          <cell r="M209" t="str">
            <v>Xét KT</v>
          </cell>
        </row>
        <row r="210">
          <cell r="B210">
            <v>2120259226</v>
          </cell>
          <cell r="C210">
            <v>18</v>
          </cell>
          <cell r="E210">
            <v>136.20000000000002</v>
          </cell>
          <cell r="F210">
            <v>57.589999999999996</v>
          </cell>
          <cell r="G210">
            <v>18</v>
          </cell>
          <cell r="H210">
            <v>7.57</v>
          </cell>
          <cell r="I210">
            <v>3.2</v>
          </cell>
          <cell r="J210">
            <v>7.57</v>
          </cell>
          <cell r="K210">
            <v>3.2</v>
          </cell>
          <cell r="L210" t="str">
            <v>OK</v>
          </cell>
          <cell r="M210" t="str">
            <v>Xét KT</v>
          </cell>
        </row>
        <row r="211">
          <cell r="B211">
            <v>2220255305</v>
          </cell>
          <cell r="C211">
            <v>13</v>
          </cell>
          <cell r="E211">
            <v>100.6</v>
          </cell>
          <cell r="F211">
            <v>41.54</v>
          </cell>
          <cell r="G211">
            <v>13</v>
          </cell>
          <cell r="H211">
            <v>7.74</v>
          </cell>
          <cell r="I211">
            <v>3.2</v>
          </cell>
          <cell r="J211">
            <v>7.74</v>
          </cell>
          <cell r="K211">
            <v>3.2</v>
          </cell>
          <cell r="L211" t="str">
            <v>OK</v>
          </cell>
          <cell r="M211" t="str">
            <v>Xét KT</v>
          </cell>
        </row>
        <row r="212">
          <cell r="B212">
            <v>2220255330</v>
          </cell>
          <cell r="C212">
            <v>13</v>
          </cell>
          <cell r="E212">
            <v>96.7</v>
          </cell>
          <cell r="F212">
            <v>41.63</v>
          </cell>
          <cell r="G212">
            <v>13</v>
          </cell>
          <cell r="H212">
            <v>7.44</v>
          </cell>
          <cell r="I212">
            <v>3.2</v>
          </cell>
          <cell r="J212">
            <v>7.44</v>
          </cell>
          <cell r="K212">
            <v>3.2</v>
          </cell>
          <cell r="L212" t="str">
            <v>OK</v>
          </cell>
          <cell r="M212" t="str">
            <v>Xét KT</v>
          </cell>
        </row>
        <row r="213">
          <cell r="B213">
            <v>2220259504</v>
          </cell>
          <cell r="C213">
            <v>13</v>
          </cell>
          <cell r="E213">
            <v>97.59999999999998</v>
          </cell>
          <cell r="F213">
            <v>41.63</v>
          </cell>
          <cell r="G213">
            <v>13</v>
          </cell>
          <cell r="H213">
            <v>7.51</v>
          </cell>
          <cell r="I213">
            <v>3.2</v>
          </cell>
          <cell r="J213">
            <v>7.51</v>
          </cell>
          <cell r="K213">
            <v>3.2</v>
          </cell>
          <cell r="L213" t="str">
            <v>OK</v>
          </cell>
          <cell r="M213" t="str">
            <v>Xét KT</v>
          </cell>
        </row>
        <row r="214">
          <cell r="B214">
            <v>2226261241</v>
          </cell>
          <cell r="C214">
            <v>17</v>
          </cell>
          <cell r="E214">
            <v>127.00000000000001</v>
          </cell>
          <cell r="F214">
            <v>54.230000000000004</v>
          </cell>
          <cell r="G214">
            <v>17</v>
          </cell>
          <cell r="H214">
            <v>7.47</v>
          </cell>
          <cell r="I214">
            <v>3.19</v>
          </cell>
          <cell r="J214">
            <v>7.47</v>
          </cell>
          <cell r="K214">
            <v>3.19</v>
          </cell>
          <cell r="L214" t="str">
            <v>OK</v>
          </cell>
          <cell r="M214" t="str">
            <v>Xét KT</v>
          </cell>
        </row>
        <row r="215">
          <cell r="B215">
            <v>2020258111</v>
          </cell>
          <cell r="C215">
            <v>19</v>
          </cell>
          <cell r="E215">
            <v>141.39999999999998</v>
          </cell>
          <cell r="F215">
            <v>60.53000000000001</v>
          </cell>
          <cell r="G215">
            <v>19</v>
          </cell>
          <cell r="H215">
            <v>7.44</v>
          </cell>
          <cell r="I215">
            <v>3.19</v>
          </cell>
          <cell r="J215">
            <v>7.44</v>
          </cell>
          <cell r="K215">
            <v>3.19</v>
          </cell>
          <cell r="L215" t="str">
            <v>OK</v>
          </cell>
          <cell r="M215" t="str">
            <v>Xét KT</v>
          </cell>
        </row>
        <row r="216">
          <cell r="B216">
            <v>2020257378</v>
          </cell>
          <cell r="C216">
            <v>19</v>
          </cell>
          <cell r="E216">
            <v>143.8</v>
          </cell>
          <cell r="F216">
            <v>60.58</v>
          </cell>
          <cell r="G216">
            <v>19</v>
          </cell>
          <cell r="H216">
            <v>7.57</v>
          </cell>
          <cell r="I216">
            <v>3.19</v>
          </cell>
          <cell r="J216">
            <v>7.57</v>
          </cell>
          <cell r="K216">
            <v>3.19</v>
          </cell>
          <cell r="L216" t="str">
            <v>OK</v>
          </cell>
          <cell r="M216" t="str">
            <v>Xét KT</v>
          </cell>
        </row>
        <row r="217">
          <cell r="B217">
            <v>2120253857</v>
          </cell>
          <cell r="C217">
            <v>19</v>
          </cell>
          <cell r="E217">
            <v>144.10000000000002</v>
          </cell>
          <cell r="F217">
            <v>60.559999999999995</v>
          </cell>
          <cell r="G217">
            <v>19</v>
          </cell>
          <cell r="H217">
            <v>7.58</v>
          </cell>
          <cell r="I217">
            <v>3.19</v>
          </cell>
          <cell r="J217">
            <v>7.58</v>
          </cell>
          <cell r="K217">
            <v>3.19</v>
          </cell>
          <cell r="L217" t="str">
            <v>OK</v>
          </cell>
          <cell r="M217" t="str">
            <v>Xét KT</v>
          </cell>
        </row>
        <row r="218">
          <cell r="B218">
            <v>2120266027</v>
          </cell>
          <cell r="C218">
            <v>17</v>
          </cell>
          <cell r="E218">
            <v>127.3</v>
          </cell>
          <cell r="F218">
            <v>54.239999999999995</v>
          </cell>
          <cell r="G218">
            <v>17</v>
          </cell>
          <cell r="H218">
            <v>7.49</v>
          </cell>
          <cell r="I218">
            <v>3.19</v>
          </cell>
          <cell r="J218">
            <v>7.49</v>
          </cell>
          <cell r="K218">
            <v>3.19</v>
          </cell>
          <cell r="L218" t="str">
            <v>OK</v>
          </cell>
          <cell r="M218" t="str">
            <v>Xét KT</v>
          </cell>
        </row>
        <row r="219">
          <cell r="B219">
            <v>2020263717</v>
          </cell>
          <cell r="C219">
            <v>18</v>
          </cell>
          <cell r="E219">
            <v>135.10000000000002</v>
          </cell>
          <cell r="F219">
            <v>57.150000000000006</v>
          </cell>
          <cell r="G219">
            <v>18</v>
          </cell>
          <cell r="H219">
            <v>7.51</v>
          </cell>
          <cell r="I219">
            <v>3.18</v>
          </cell>
          <cell r="J219">
            <v>7.51</v>
          </cell>
          <cell r="K219">
            <v>3.18</v>
          </cell>
          <cell r="L219" t="str">
            <v>OK</v>
          </cell>
          <cell r="M219" t="str">
            <v>Xét KT</v>
          </cell>
        </row>
        <row r="220">
          <cell r="B220">
            <v>2120257557</v>
          </cell>
          <cell r="C220">
            <v>19</v>
          </cell>
          <cell r="E220">
            <v>142.60000000000002</v>
          </cell>
          <cell r="F220">
            <v>60.49999999999999</v>
          </cell>
          <cell r="G220">
            <v>19</v>
          </cell>
          <cell r="H220">
            <v>7.51</v>
          </cell>
          <cell r="I220">
            <v>3.18</v>
          </cell>
          <cell r="J220">
            <v>7.51</v>
          </cell>
          <cell r="K220">
            <v>3.18</v>
          </cell>
          <cell r="L220" t="str">
            <v>OK</v>
          </cell>
          <cell r="M220" t="str">
            <v>Xét KT</v>
          </cell>
        </row>
        <row r="221">
          <cell r="B221">
            <v>2120253862</v>
          </cell>
          <cell r="C221">
            <v>18</v>
          </cell>
          <cell r="E221">
            <v>137.8</v>
          </cell>
          <cell r="F221">
            <v>57.239999999999995</v>
          </cell>
          <cell r="G221">
            <v>18</v>
          </cell>
          <cell r="H221">
            <v>7.66</v>
          </cell>
          <cell r="I221">
            <v>3.18</v>
          </cell>
          <cell r="J221">
            <v>7.66</v>
          </cell>
          <cell r="K221">
            <v>3.18</v>
          </cell>
          <cell r="L221" t="str">
            <v>OK</v>
          </cell>
          <cell r="M221" t="str">
            <v>Xét KT</v>
          </cell>
        </row>
        <row r="222">
          <cell r="B222">
            <v>2220258858</v>
          </cell>
          <cell r="C222">
            <v>13</v>
          </cell>
          <cell r="E222">
            <v>98.3</v>
          </cell>
          <cell r="F222">
            <v>41.28</v>
          </cell>
          <cell r="G222">
            <v>13</v>
          </cell>
          <cell r="H222">
            <v>7.56</v>
          </cell>
          <cell r="I222">
            <v>3.18</v>
          </cell>
          <cell r="J222">
            <v>7.56</v>
          </cell>
          <cell r="K222">
            <v>3.18</v>
          </cell>
          <cell r="L222" t="str">
            <v>OK</v>
          </cell>
          <cell r="M222" t="str">
            <v>Xét KT</v>
          </cell>
        </row>
        <row r="223">
          <cell r="B223">
            <v>2020260659</v>
          </cell>
          <cell r="C223">
            <v>19</v>
          </cell>
          <cell r="E223">
            <v>141.7</v>
          </cell>
          <cell r="F223">
            <v>60.209999999999994</v>
          </cell>
          <cell r="G223">
            <v>19</v>
          </cell>
          <cell r="H223">
            <v>7.46</v>
          </cell>
          <cell r="I223">
            <v>3.17</v>
          </cell>
          <cell r="J223">
            <v>7.46</v>
          </cell>
          <cell r="K223">
            <v>3.17</v>
          </cell>
          <cell r="L223" t="str">
            <v>OK</v>
          </cell>
          <cell r="M223" t="str">
            <v>Xét KT</v>
          </cell>
        </row>
        <row r="224">
          <cell r="B224">
            <v>2020264700</v>
          </cell>
          <cell r="C224">
            <v>19</v>
          </cell>
          <cell r="E224">
            <v>143.6</v>
          </cell>
          <cell r="F224">
            <v>60.209999999999994</v>
          </cell>
          <cell r="G224">
            <v>19</v>
          </cell>
          <cell r="H224">
            <v>7.56</v>
          </cell>
          <cell r="I224">
            <v>3.17</v>
          </cell>
          <cell r="J224">
            <v>7.56</v>
          </cell>
          <cell r="K224">
            <v>3.17</v>
          </cell>
          <cell r="L224" t="str">
            <v>OK</v>
          </cell>
          <cell r="M224" t="str">
            <v>Xét KT</v>
          </cell>
        </row>
        <row r="225">
          <cell r="B225">
            <v>2020258001</v>
          </cell>
          <cell r="C225">
            <v>19</v>
          </cell>
          <cell r="E225">
            <v>141.8</v>
          </cell>
          <cell r="F225">
            <v>60.18000000000001</v>
          </cell>
          <cell r="G225">
            <v>19</v>
          </cell>
          <cell r="H225">
            <v>7.46</v>
          </cell>
          <cell r="I225">
            <v>3.17</v>
          </cell>
          <cell r="J225">
            <v>7.46</v>
          </cell>
          <cell r="K225">
            <v>3.17</v>
          </cell>
          <cell r="L225" t="str">
            <v>OK</v>
          </cell>
          <cell r="M225" t="str">
            <v>Xét KT</v>
          </cell>
        </row>
        <row r="226">
          <cell r="B226">
            <v>2120258070</v>
          </cell>
          <cell r="C226">
            <v>19</v>
          </cell>
          <cell r="E226">
            <v>142.8</v>
          </cell>
          <cell r="F226">
            <v>60.28</v>
          </cell>
          <cell r="G226">
            <v>19</v>
          </cell>
          <cell r="H226">
            <v>7.52</v>
          </cell>
          <cell r="I226">
            <v>3.17</v>
          </cell>
          <cell r="J226">
            <v>7.52</v>
          </cell>
          <cell r="K226">
            <v>3.17</v>
          </cell>
          <cell r="L226" t="str">
            <v>OK</v>
          </cell>
          <cell r="M226" t="str">
            <v>Xét KT</v>
          </cell>
        </row>
        <row r="227">
          <cell r="B227">
            <v>2220868120</v>
          </cell>
          <cell r="C227">
            <v>13</v>
          </cell>
          <cell r="E227">
            <v>96.99999999999999</v>
          </cell>
          <cell r="F227">
            <v>41.269999999999996</v>
          </cell>
          <cell r="G227">
            <v>13</v>
          </cell>
          <cell r="H227">
            <v>7.46</v>
          </cell>
          <cell r="I227">
            <v>3.17</v>
          </cell>
          <cell r="J227">
            <v>7.46</v>
          </cell>
          <cell r="K227">
            <v>3.17</v>
          </cell>
          <cell r="L227" t="str">
            <v>OK</v>
          </cell>
          <cell r="M227" t="str">
            <v>Xét KT</v>
          </cell>
        </row>
        <row r="228">
          <cell r="B228">
            <v>2220265432</v>
          </cell>
          <cell r="C228">
            <v>13</v>
          </cell>
          <cell r="E228">
            <v>97.3</v>
          </cell>
          <cell r="F228">
            <v>41.26</v>
          </cell>
          <cell r="G228">
            <v>13</v>
          </cell>
          <cell r="H228">
            <v>7.48</v>
          </cell>
          <cell r="I228">
            <v>3.17</v>
          </cell>
          <cell r="J228">
            <v>7.48</v>
          </cell>
          <cell r="K228">
            <v>3.17</v>
          </cell>
          <cell r="L228" t="str">
            <v>OK</v>
          </cell>
          <cell r="M228" t="str">
            <v>Xét KT</v>
          </cell>
        </row>
        <row r="229">
          <cell r="B229">
            <v>2220868178</v>
          </cell>
          <cell r="C229">
            <v>13</v>
          </cell>
          <cell r="E229">
            <v>95.19999999999999</v>
          </cell>
          <cell r="F229">
            <v>41.199999999999996</v>
          </cell>
          <cell r="G229">
            <v>13</v>
          </cell>
          <cell r="H229">
            <v>7.32</v>
          </cell>
          <cell r="I229">
            <v>3.17</v>
          </cell>
          <cell r="J229">
            <v>7.32</v>
          </cell>
          <cell r="K229">
            <v>3.17</v>
          </cell>
          <cell r="L229" t="str">
            <v>OK</v>
          </cell>
          <cell r="M229" t="str">
            <v>Xét KT</v>
          </cell>
        </row>
        <row r="230">
          <cell r="B230">
            <v>2126261746</v>
          </cell>
          <cell r="C230">
            <v>17</v>
          </cell>
          <cell r="E230">
            <v>127.1</v>
          </cell>
          <cell r="F230">
            <v>53.53</v>
          </cell>
          <cell r="G230">
            <v>17</v>
          </cell>
          <cell r="H230">
            <v>7.48</v>
          </cell>
          <cell r="I230">
            <v>3.15</v>
          </cell>
          <cell r="J230">
            <v>7.48</v>
          </cell>
          <cell r="K230">
            <v>3.15</v>
          </cell>
          <cell r="L230" t="str">
            <v>OK</v>
          </cell>
          <cell r="M230" t="str">
            <v>Xét KT</v>
          </cell>
        </row>
        <row r="231">
          <cell r="B231">
            <v>2020268294</v>
          </cell>
          <cell r="C231">
            <v>19</v>
          </cell>
          <cell r="E231">
            <v>141.79999999999998</v>
          </cell>
          <cell r="F231">
            <v>59.839999999999996</v>
          </cell>
          <cell r="G231">
            <v>19</v>
          </cell>
          <cell r="H231">
            <v>7.46</v>
          </cell>
          <cell r="I231">
            <v>3.15</v>
          </cell>
          <cell r="J231">
            <v>7.46</v>
          </cell>
          <cell r="K231">
            <v>3.15</v>
          </cell>
          <cell r="L231" t="str">
            <v>OK</v>
          </cell>
          <cell r="M231" t="str">
            <v>Xét KT</v>
          </cell>
        </row>
        <row r="232">
          <cell r="B232">
            <v>2120253810</v>
          </cell>
          <cell r="C232">
            <v>19</v>
          </cell>
          <cell r="E232">
            <v>141.4</v>
          </cell>
          <cell r="F232">
            <v>59.769999999999996</v>
          </cell>
          <cell r="G232">
            <v>19</v>
          </cell>
          <cell r="H232">
            <v>7.44</v>
          </cell>
          <cell r="I232">
            <v>3.15</v>
          </cell>
          <cell r="J232">
            <v>7.44</v>
          </cell>
          <cell r="K232">
            <v>3.15</v>
          </cell>
          <cell r="L232" t="str">
            <v>OK</v>
          </cell>
          <cell r="M232" t="str">
            <v>Xét KT</v>
          </cell>
        </row>
        <row r="233">
          <cell r="B233">
            <v>2220265346</v>
          </cell>
          <cell r="C233">
            <v>13</v>
          </cell>
          <cell r="E233">
            <v>96.5</v>
          </cell>
          <cell r="F233">
            <v>40.900000000000006</v>
          </cell>
          <cell r="G233">
            <v>13</v>
          </cell>
          <cell r="H233">
            <v>7.42</v>
          </cell>
          <cell r="I233">
            <v>3.15</v>
          </cell>
          <cell r="J233">
            <v>7.42</v>
          </cell>
          <cell r="K233">
            <v>3.15</v>
          </cell>
          <cell r="L233" t="str">
            <v>OK</v>
          </cell>
          <cell r="M233" t="str">
            <v>Xét KT</v>
          </cell>
        </row>
        <row r="234">
          <cell r="B234">
            <v>2220268382</v>
          </cell>
          <cell r="C234">
            <v>13</v>
          </cell>
          <cell r="E234">
            <v>98.1</v>
          </cell>
          <cell r="F234">
            <v>40.95</v>
          </cell>
          <cell r="G234">
            <v>13</v>
          </cell>
          <cell r="H234">
            <v>7.55</v>
          </cell>
          <cell r="I234">
            <v>3.15</v>
          </cell>
          <cell r="J234">
            <v>7.55</v>
          </cell>
          <cell r="K234">
            <v>3.15</v>
          </cell>
          <cell r="L234" t="str">
            <v>OK</v>
          </cell>
          <cell r="M234" t="str">
            <v>Xét KT</v>
          </cell>
        </row>
        <row r="235">
          <cell r="B235">
            <v>2221265419</v>
          </cell>
          <cell r="C235">
            <v>13</v>
          </cell>
          <cell r="E235">
            <v>94.7</v>
          </cell>
          <cell r="F235">
            <v>40.900000000000006</v>
          </cell>
          <cell r="G235">
            <v>13</v>
          </cell>
          <cell r="H235">
            <v>7.28</v>
          </cell>
          <cell r="I235">
            <v>3.15</v>
          </cell>
          <cell r="J235">
            <v>7.28</v>
          </cell>
          <cell r="K235">
            <v>3.15</v>
          </cell>
          <cell r="L235" t="str">
            <v>OK</v>
          </cell>
          <cell r="M235" t="str">
            <v>Xét KT</v>
          </cell>
        </row>
        <row r="236">
          <cell r="B236">
            <v>2220253312</v>
          </cell>
          <cell r="C236">
            <v>13</v>
          </cell>
          <cell r="E236">
            <v>97.30000000000001</v>
          </cell>
          <cell r="F236">
            <v>40.92999999999999</v>
          </cell>
          <cell r="G236">
            <v>13</v>
          </cell>
          <cell r="H236">
            <v>7.48</v>
          </cell>
          <cell r="I236">
            <v>3.15</v>
          </cell>
          <cell r="J236">
            <v>7.48</v>
          </cell>
          <cell r="K236">
            <v>3.15</v>
          </cell>
          <cell r="L236" t="str">
            <v>OK</v>
          </cell>
          <cell r="M236" t="str">
            <v>Xét KT</v>
          </cell>
        </row>
        <row r="237">
          <cell r="B237">
            <v>2220259382</v>
          </cell>
          <cell r="C237">
            <v>13</v>
          </cell>
          <cell r="E237">
            <v>94.9</v>
          </cell>
          <cell r="F237">
            <v>40.9</v>
          </cell>
          <cell r="G237">
            <v>13</v>
          </cell>
          <cell r="H237">
            <v>7.3</v>
          </cell>
          <cell r="I237">
            <v>3.15</v>
          </cell>
          <cell r="J237">
            <v>7.3</v>
          </cell>
          <cell r="K237">
            <v>3.15</v>
          </cell>
          <cell r="L237" t="str">
            <v>OK</v>
          </cell>
          <cell r="M237" t="str">
            <v>Xét KT</v>
          </cell>
        </row>
        <row r="238">
          <cell r="B238">
            <v>2220669590</v>
          </cell>
          <cell r="C238">
            <v>13</v>
          </cell>
          <cell r="E238">
            <v>96.69999999999999</v>
          </cell>
          <cell r="F238">
            <v>40.95</v>
          </cell>
          <cell r="G238">
            <v>13</v>
          </cell>
          <cell r="H238">
            <v>7.44</v>
          </cell>
          <cell r="I238">
            <v>3.15</v>
          </cell>
          <cell r="J238">
            <v>7.44</v>
          </cell>
          <cell r="K238">
            <v>3.15</v>
          </cell>
          <cell r="L238" t="str">
            <v>OK</v>
          </cell>
          <cell r="M238" t="str">
            <v>Xét KT</v>
          </cell>
        </row>
        <row r="239">
          <cell r="B239">
            <v>2220255315</v>
          </cell>
          <cell r="C239">
            <v>13</v>
          </cell>
          <cell r="E239">
            <v>96.2</v>
          </cell>
          <cell r="F239">
            <v>40.989999999999995</v>
          </cell>
          <cell r="G239">
            <v>13</v>
          </cell>
          <cell r="H239">
            <v>7.4</v>
          </cell>
          <cell r="I239">
            <v>3.15</v>
          </cell>
          <cell r="J239">
            <v>7.4</v>
          </cell>
          <cell r="K239">
            <v>3.15</v>
          </cell>
          <cell r="L239" t="str">
            <v>OK</v>
          </cell>
          <cell r="M239" t="str">
            <v>Xét KT</v>
          </cell>
        </row>
        <row r="240">
          <cell r="B240">
            <v>2227261247</v>
          </cell>
          <cell r="C240">
            <v>17</v>
          </cell>
          <cell r="E240">
            <v>127</v>
          </cell>
          <cell r="F240">
            <v>53.29</v>
          </cell>
          <cell r="G240">
            <v>17</v>
          </cell>
          <cell r="H240">
            <v>7.47</v>
          </cell>
          <cell r="I240">
            <v>3.13</v>
          </cell>
          <cell r="J240">
            <v>7.47</v>
          </cell>
          <cell r="K240">
            <v>3.13</v>
          </cell>
          <cell r="L240" t="str">
            <v>OK</v>
          </cell>
          <cell r="M240" t="str">
            <v>Xét KT</v>
          </cell>
        </row>
        <row r="241">
          <cell r="B241">
            <v>2020215741</v>
          </cell>
          <cell r="C241">
            <v>19</v>
          </cell>
          <cell r="E241">
            <v>139</v>
          </cell>
          <cell r="F241">
            <v>59.56000000000001</v>
          </cell>
          <cell r="G241">
            <v>19</v>
          </cell>
          <cell r="H241">
            <v>7.32</v>
          </cell>
          <cell r="I241">
            <v>3.13</v>
          </cell>
          <cell r="J241">
            <v>7.32</v>
          </cell>
          <cell r="K241">
            <v>3.13</v>
          </cell>
          <cell r="L241" t="str">
            <v>OK</v>
          </cell>
          <cell r="M241" t="str">
            <v>Xét KT</v>
          </cell>
        </row>
        <row r="242">
          <cell r="B242">
            <v>2020266616</v>
          </cell>
          <cell r="C242">
            <v>19</v>
          </cell>
          <cell r="E242">
            <v>140.3</v>
          </cell>
          <cell r="F242">
            <v>59.209999999999994</v>
          </cell>
          <cell r="G242">
            <v>19</v>
          </cell>
          <cell r="H242">
            <v>7.38</v>
          </cell>
          <cell r="I242">
            <v>3.12</v>
          </cell>
          <cell r="J242">
            <v>7.38</v>
          </cell>
          <cell r="K242">
            <v>3.12</v>
          </cell>
          <cell r="L242" t="str">
            <v>OK</v>
          </cell>
          <cell r="M242" t="str">
            <v>Xét KT</v>
          </cell>
        </row>
        <row r="243">
          <cell r="B243">
            <v>2020250654</v>
          </cell>
          <cell r="C243">
            <v>18</v>
          </cell>
          <cell r="E243">
            <v>133.2</v>
          </cell>
          <cell r="F243">
            <v>56.2</v>
          </cell>
          <cell r="G243">
            <v>18</v>
          </cell>
          <cell r="H243">
            <v>7.4</v>
          </cell>
          <cell r="I243">
            <v>3.12</v>
          </cell>
          <cell r="J243">
            <v>7.4</v>
          </cell>
          <cell r="K243">
            <v>3.12</v>
          </cell>
          <cell r="L243" t="str">
            <v>OK</v>
          </cell>
          <cell r="M243" t="str">
            <v>Xét KT</v>
          </cell>
        </row>
        <row r="244">
          <cell r="B244">
            <v>2120253889</v>
          </cell>
          <cell r="C244">
            <v>19</v>
          </cell>
          <cell r="E244">
            <v>141.9</v>
          </cell>
          <cell r="F244">
            <v>59.209999999999994</v>
          </cell>
          <cell r="G244">
            <v>19</v>
          </cell>
          <cell r="H244">
            <v>7.47</v>
          </cell>
          <cell r="I244">
            <v>3.12</v>
          </cell>
          <cell r="J244">
            <v>7.47</v>
          </cell>
          <cell r="K244">
            <v>3.12</v>
          </cell>
          <cell r="L244" t="str">
            <v>OK</v>
          </cell>
          <cell r="M244" t="str">
            <v>Xét KT</v>
          </cell>
        </row>
        <row r="245">
          <cell r="B245">
            <v>2220258434</v>
          </cell>
          <cell r="C245">
            <v>13</v>
          </cell>
          <cell r="E245">
            <v>95.39999999999999</v>
          </cell>
          <cell r="F245">
            <v>40.559999999999995</v>
          </cell>
          <cell r="G245">
            <v>13</v>
          </cell>
          <cell r="H245">
            <v>7.34</v>
          </cell>
          <cell r="I245">
            <v>3.12</v>
          </cell>
          <cell r="J245">
            <v>7.34</v>
          </cell>
          <cell r="K245">
            <v>3.12</v>
          </cell>
          <cell r="L245" t="str">
            <v>OK</v>
          </cell>
          <cell r="M245" t="str">
            <v>Xét KT</v>
          </cell>
        </row>
        <row r="246">
          <cell r="B246">
            <v>2220265411</v>
          </cell>
          <cell r="C246">
            <v>13</v>
          </cell>
          <cell r="E246">
            <v>96.39999999999999</v>
          </cell>
          <cell r="F246">
            <v>40.56</v>
          </cell>
          <cell r="G246">
            <v>13</v>
          </cell>
          <cell r="H246">
            <v>7.42</v>
          </cell>
          <cell r="I246">
            <v>3.12</v>
          </cell>
          <cell r="J246">
            <v>7.42</v>
          </cell>
          <cell r="K246">
            <v>3.12</v>
          </cell>
          <cell r="L246" t="str">
            <v>OK</v>
          </cell>
          <cell r="M246" t="str">
            <v>Xét KT</v>
          </cell>
        </row>
        <row r="247">
          <cell r="B247">
            <v>171325903</v>
          </cell>
          <cell r="C247">
            <v>12</v>
          </cell>
          <cell r="E247">
            <v>87.60000000000001</v>
          </cell>
          <cell r="F247">
            <v>37.29</v>
          </cell>
          <cell r="G247">
            <v>12</v>
          </cell>
          <cell r="H247">
            <v>7.3</v>
          </cell>
          <cell r="I247">
            <v>3.11</v>
          </cell>
          <cell r="J247">
            <v>7.3</v>
          </cell>
          <cell r="K247">
            <v>3.11</v>
          </cell>
          <cell r="L247" t="str">
            <v>OK</v>
          </cell>
          <cell r="M247" t="str">
            <v>Xét KT</v>
          </cell>
        </row>
        <row r="248">
          <cell r="B248">
            <v>2020256790</v>
          </cell>
          <cell r="C248">
            <v>19</v>
          </cell>
          <cell r="E248">
            <v>140.39999999999998</v>
          </cell>
          <cell r="F248">
            <v>59.129999999999995</v>
          </cell>
          <cell r="G248">
            <v>19</v>
          </cell>
          <cell r="H248">
            <v>7.39</v>
          </cell>
          <cell r="I248">
            <v>3.11</v>
          </cell>
          <cell r="J248">
            <v>7.39</v>
          </cell>
          <cell r="K248">
            <v>3.11</v>
          </cell>
          <cell r="L248" t="str">
            <v>OK</v>
          </cell>
          <cell r="M248" t="str">
            <v>Xét KT</v>
          </cell>
        </row>
        <row r="249">
          <cell r="B249">
            <v>2220255325</v>
          </cell>
          <cell r="C249">
            <v>13</v>
          </cell>
          <cell r="E249">
            <v>96.49999999999999</v>
          </cell>
          <cell r="F249">
            <v>40.3</v>
          </cell>
          <cell r="G249">
            <v>13</v>
          </cell>
          <cell r="H249">
            <v>7.42</v>
          </cell>
          <cell r="I249">
            <v>3.1</v>
          </cell>
          <cell r="J249">
            <v>7.42</v>
          </cell>
          <cell r="K249">
            <v>3.1</v>
          </cell>
          <cell r="L249" t="str">
            <v>OK</v>
          </cell>
          <cell r="M249" t="str">
            <v>Xét KT</v>
          </cell>
        </row>
        <row r="250">
          <cell r="B250">
            <v>2220263371</v>
          </cell>
          <cell r="C250">
            <v>13</v>
          </cell>
          <cell r="E250">
            <v>97.5</v>
          </cell>
          <cell r="F250">
            <v>40.32</v>
          </cell>
          <cell r="G250">
            <v>13</v>
          </cell>
          <cell r="H250">
            <v>7.5</v>
          </cell>
          <cell r="I250">
            <v>3.1</v>
          </cell>
          <cell r="J250">
            <v>7.5</v>
          </cell>
          <cell r="K250">
            <v>3.1</v>
          </cell>
          <cell r="L250" t="str">
            <v>OK</v>
          </cell>
          <cell r="M250" t="str">
            <v>Xét KT</v>
          </cell>
        </row>
        <row r="251">
          <cell r="B251">
            <v>2126251674</v>
          </cell>
          <cell r="C251">
            <v>17</v>
          </cell>
          <cell r="E251">
            <v>125.70000000000002</v>
          </cell>
          <cell r="F251">
            <v>52.599999999999994</v>
          </cell>
          <cell r="G251">
            <v>17</v>
          </cell>
          <cell r="H251">
            <v>7.39</v>
          </cell>
          <cell r="I251">
            <v>3.09</v>
          </cell>
          <cell r="J251">
            <v>7.39</v>
          </cell>
          <cell r="K251">
            <v>3.09</v>
          </cell>
          <cell r="L251" t="str">
            <v>OK</v>
          </cell>
          <cell r="M251" t="str">
            <v>Xét KT</v>
          </cell>
        </row>
        <row r="252">
          <cell r="B252">
            <v>2020265068</v>
          </cell>
          <cell r="C252">
            <v>17</v>
          </cell>
          <cell r="E252">
            <v>126.50000000000001</v>
          </cell>
          <cell r="F252">
            <v>52.6</v>
          </cell>
          <cell r="G252">
            <v>17</v>
          </cell>
          <cell r="H252">
            <v>7.44</v>
          </cell>
          <cell r="I252">
            <v>3.09</v>
          </cell>
          <cell r="J252">
            <v>7.44</v>
          </cell>
          <cell r="K252">
            <v>3.09</v>
          </cell>
          <cell r="L252" t="str">
            <v>OK</v>
          </cell>
          <cell r="M252" t="str">
            <v>Xét KT</v>
          </cell>
        </row>
        <row r="253">
          <cell r="B253">
            <v>1821614039</v>
          </cell>
          <cell r="C253">
            <v>19</v>
          </cell>
          <cell r="E253">
            <v>139.2</v>
          </cell>
          <cell r="F253">
            <v>58.589999999999996</v>
          </cell>
          <cell r="G253">
            <v>19</v>
          </cell>
          <cell r="H253">
            <v>7.33</v>
          </cell>
          <cell r="I253">
            <v>3.08</v>
          </cell>
          <cell r="J253">
            <v>7.33</v>
          </cell>
          <cell r="K253">
            <v>3.08</v>
          </cell>
          <cell r="L253" t="str">
            <v>OK</v>
          </cell>
          <cell r="M253" t="str">
            <v>Xét KT</v>
          </cell>
        </row>
        <row r="254">
          <cell r="B254">
            <v>2020252990</v>
          </cell>
          <cell r="C254">
            <v>19</v>
          </cell>
          <cell r="E254">
            <v>140.29999999999998</v>
          </cell>
          <cell r="F254">
            <v>58.56</v>
          </cell>
          <cell r="G254">
            <v>19</v>
          </cell>
          <cell r="H254">
            <v>7.38</v>
          </cell>
          <cell r="I254">
            <v>3.08</v>
          </cell>
          <cell r="J254">
            <v>7.38</v>
          </cell>
          <cell r="K254">
            <v>3.08</v>
          </cell>
          <cell r="L254" t="str">
            <v>OK</v>
          </cell>
          <cell r="M254" t="str">
            <v>Xét KT</v>
          </cell>
        </row>
        <row r="255">
          <cell r="B255">
            <v>2020264047</v>
          </cell>
          <cell r="C255">
            <v>19</v>
          </cell>
          <cell r="E255">
            <v>139.40000000000003</v>
          </cell>
          <cell r="F255">
            <v>58.540000000000006</v>
          </cell>
          <cell r="G255">
            <v>19</v>
          </cell>
          <cell r="H255">
            <v>7.34</v>
          </cell>
          <cell r="I255">
            <v>3.08</v>
          </cell>
          <cell r="J255">
            <v>7.34</v>
          </cell>
          <cell r="K255">
            <v>3.08</v>
          </cell>
          <cell r="L255" t="str">
            <v>OK</v>
          </cell>
          <cell r="M255" t="str">
            <v>Xét KT</v>
          </cell>
        </row>
        <row r="256">
          <cell r="B256">
            <v>2120253848</v>
          </cell>
          <cell r="C256">
            <v>19</v>
          </cell>
          <cell r="E256">
            <v>139.5</v>
          </cell>
          <cell r="F256">
            <v>58.559999999999995</v>
          </cell>
          <cell r="G256">
            <v>19</v>
          </cell>
          <cell r="H256">
            <v>7.34</v>
          </cell>
          <cell r="I256">
            <v>3.08</v>
          </cell>
          <cell r="J256">
            <v>7.34</v>
          </cell>
          <cell r="K256">
            <v>3.08</v>
          </cell>
          <cell r="L256" t="str">
            <v>OK</v>
          </cell>
          <cell r="M256" t="str">
            <v>Xét KT</v>
          </cell>
        </row>
        <row r="257">
          <cell r="B257">
            <v>2120253844</v>
          </cell>
          <cell r="C257">
            <v>19</v>
          </cell>
          <cell r="E257">
            <v>142.6</v>
          </cell>
          <cell r="F257">
            <v>58.52999999999999</v>
          </cell>
          <cell r="G257">
            <v>19</v>
          </cell>
          <cell r="H257">
            <v>7.51</v>
          </cell>
          <cell r="I257">
            <v>3.08</v>
          </cell>
          <cell r="J257">
            <v>7.51</v>
          </cell>
          <cell r="K257">
            <v>3.08</v>
          </cell>
          <cell r="L257" t="str">
            <v>OK</v>
          </cell>
          <cell r="M257" t="str">
            <v>Xét KT</v>
          </cell>
        </row>
        <row r="258">
          <cell r="B258">
            <v>2120269881</v>
          </cell>
          <cell r="C258">
            <v>19</v>
          </cell>
          <cell r="E258">
            <v>140.8</v>
          </cell>
          <cell r="F258">
            <v>58.59</v>
          </cell>
          <cell r="G258">
            <v>19</v>
          </cell>
          <cell r="H258">
            <v>7.41</v>
          </cell>
          <cell r="I258">
            <v>3.08</v>
          </cell>
          <cell r="J258">
            <v>7.41</v>
          </cell>
          <cell r="K258">
            <v>3.08</v>
          </cell>
          <cell r="L258" t="str">
            <v>OK</v>
          </cell>
          <cell r="M258" t="str">
            <v>Xét KT</v>
          </cell>
        </row>
        <row r="259">
          <cell r="B259">
            <v>2120253805</v>
          </cell>
          <cell r="C259">
            <v>19</v>
          </cell>
          <cell r="E259">
            <v>140</v>
          </cell>
          <cell r="F259">
            <v>58.589999999999996</v>
          </cell>
          <cell r="G259">
            <v>19</v>
          </cell>
          <cell r="H259">
            <v>7.37</v>
          </cell>
          <cell r="I259">
            <v>3.08</v>
          </cell>
          <cell r="J259">
            <v>7.37</v>
          </cell>
          <cell r="K259">
            <v>3.08</v>
          </cell>
          <cell r="L259" t="str">
            <v>OK</v>
          </cell>
          <cell r="M259" t="str">
            <v>Xét KT</v>
          </cell>
        </row>
        <row r="260">
          <cell r="B260">
            <v>2121258632</v>
          </cell>
          <cell r="C260">
            <v>18</v>
          </cell>
          <cell r="E260">
            <v>132.2</v>
          </cell>
          <cell r="F260">
            <v>55.489999999999995</v>
          </cell>
          <cell r="G260">
            <v>18</v>
          </cell>
          <cell r="H260">
            <v>7.34</v>
          </cell>
          <cell r="I260">
            <v>3.08</v>
          </cell>
          <cell r="J260">
            <v>7.34</v>
          </cell>
          <cell r="K260">
            <v>3.08</v>
          </cell>
          <cell r="L260" t="str">
            <v>OK</v>
          </cell>
          <cell r="M260" t="str">
            <v>Xét KT</v>
          </cell>
        </row>
        <row r="261">
          <cell r="B261">
            <v>2226261265</v>
          </cell>
          <cell r="C261">
            <v>17</v>
          </cell>
          <cell r="E261">
            <v>124.7</v>
          </cell>
          <cell r="F261">
            <v>52.199999999999996</v>
          </cell>
          <cell r="G261">
            <v>17</v>
          </cell>
          <cell r="H261">
            <v>7.34</v>
          </cell>
          <cell r="I261">
            <v>3.07</v>
          </cell>
          <cell r="J261">
            <v>7.34</v>
          </cell>
          <cell r="K261">
            <v>3.07</v>
          </cell>
          <cell r="L261" t="str">
            <v>OK</v>
          </cell>
          <cell r="M261" t="str">
            <v>Xét KT</v>
          </cell>
        </row>
        <row r="262">
          <cell r="B262">
            <v>1920715792</v>
          </cell>
          <cell r="C262">
            <v>19</v>
          </cell>
          <cell r="E262">
            <v>140.49999999999997</v>
          </cell>
          <cell r="F262">
            <v>58.239999999999995</v>
          </cell>
          <cell r="G262">
            <v>19</v>
          </cell>
          <cell r="H262">
            <v>7.39</v>
          </cell>
          <cell r="I262">
            <v>3.07</v>
          </cell>
          <cell r="J262">
            <v>7.39</v>
          </cell>
          <cell r="K262">
            <v>3.07</v>
          </cell>
          <cell r="L262" t="str">
            <v>OK</v>
          </cell>
          <cell r="M262" t="str">
            <v>Xét KT</v>
          </cell>
        </row>
        <row r="263">
          <cell r="B263">
            <v>2120253866</v>
          </cell>
          <cell r="C263">
            <v>18</v>
          </cell>
          <cell r="E263">
            <v>129.4</v>
          </cell>
          <cell r="F263">
            <v>55.17999999999999</v>
          </cell>
          <cell r="G263">
            <v>18</v>
          </cell>
          <cell r="H263">
            <v>7.19</v>
          </cell>
          <cell r="I263">
            <v>3.07</v>
          </cell>
          <cell r="J263">
            <v>7.19</v>
          </cell>
          <cell r="K263">
            <v>3.07</v>
          </cell>
          <cell r="L263" t="str">
            <v>OK</v>
          </cell>
          <cell r="M263" t="str">
            <v>Xét KT</v>
          </cell>
        </row>
        <row r="264">
          <cell r="B264">
            <v>2220244554</v>
          </cell>
          <cell r="C264">
            <v>13</v>
          </cell>
          <cell r="E264">
            <v>94.3</v>
          </cell>
          <cell r="F264">
            <v>39.95</v>
          </cell>
          <cell r="G264">
            <v>13</v>
          </cell>
          <cell r="H264">
            <v>7.25</v>
          </cell>
          <cell r="I264">
            <v>3.07</v>
          </cell>
          <cell r="J264">
            <v>7.25</v>
          </cell>
          <cell r="K264">
            <v>3.07</v>
          </cell>
          <cell r="L264" t="str">
            <v>OK</v>
          </cell>
          <cell r="M264" t="str">
            <v>Xét KT</v>
          </cell>
        </row>
        <row r="265">
          <cell r="B265">
            <v>2221263374</v>
          </cell>
          <cell r="C265">
            <v>13</v>
          </cell>
          <cell r="E265">
            <v>94.8</v>
          </cell>
          <cell r="F265">
            <v>39.900000000000006</v>
          </cell>
          <cell r="G265">
            <v>13</v>
          </cell>
          <cell r="H265">
            <v>7.29</v>
          </cell>
          <cell r="I265">
            <v>3.07</v>
          </cell>
          <cell r="J265">
            <v>7.29</v>
          </cell>
          <cell r="K265">
            <v>3.07</v>
          </cell>
          <cell r="L265" t="str">
            <v>OK</v>
          </cell>
          <cell r="M265" t="str">
            <v>Xét KT</v>
          </cell>
        </row>
        <row r="266">
          <cell r="B266">
            <v>2221263400</v>
          </cell>
          <cell r="C266">
            <v>13</v>
          </cell>
          <cell r="E266">
            <v>95</v>
          </cell>
          <cell r="F266">
            <v>39.9</v>
          </cell>
          <cell r="G266">
            <v>13</v>
          </cell>
          <cell r="H266">
            <v>7.31</v>
          </cell>
          <cell r="I266">
            <v>3.07</v>
          </cell>
          <cell r="J266">
            <v>7.31</v>
          </cell>
          <cell r="K266">
            <v>3.07</v>
          </cell>
          <cell r="L266" t="str">
            <v>OK</v>
          </cell>
          <cell r="M266" t="str">
            <v>Xét KT</v>
          </cell>
        </row>
        <row r="267">
          <cell r="B267">
            <v>2220253340</v>
          </cell>
          <cell r="C267">
            <v>13</v>
          </cell>
          <cell r="E267">
            <v>96.19999999999999</v>
          </cell>
          <cell r="F267">
            <v>39.97</v>
          </cell>
          <cell r="G267">
            <v>13</v>
          </cell>
          <cell r="H267">
            <v>7.4</v>
          </cell>
          <cell r="I267">
            <v>3.07</v>
          </cell>
          <cell r="J267">
            <v>7.4</v>
          </cell>
          <cell r="K267">
            <v>3.07</v>
          </cell>
          <cell r="L267" t="str">
            <v>OK</v>
          </cell>
          <cell r="M267" t="str">
            <v>Xét KT</v>
          </cell>
        </row>
        <row r="268">
          <cell r="B268">
            <v>2020266406</v>
          </cell>
          <cell r="C268">
            <v>19</v>
          </cell>
          <cell r="E268">
            <v>138.5</v>
          </cell>
          <cell r="F268">
            <v>58.14999999999999</v>
          </cell>
          <cell r="G268">
            <v>19</v>
          </cell>
          <cell r="H268">
            <v>7.29</v>
          </cell>
          <cell r="I268">
            <v>3.06</v>
          </cell>
          <cell r="J268">
            <v>7.29</v>
          </cell>
          <cell r="K268">
            <v>3.06</v>
          </cell>
          <cell r="L268" t="str">
            <v>OK</v>
          </cell>
          <cell r="M268" t="str">
            <v>Xét KT</v>
          </cell>
        </row>
        <row r="269">
          <cell r="B269">
            <v>2227261480</v>
          </cell>
          <cell r="C269">
            <v>19</v>
          </cell>
          <cell r="E269">
            <v>140.4</v>
          </cell>
          <cell r="F269">
            <v>58.16</v>
          </cell>
          <cell r="G269">
            <v>19</v>
          </cell>
          <cell r="H269">
            <v>7.39</v>
          </cell>
          <cell r="I269">
            <v>3.06</v>
          </cell>
          <cell r="J269">
            <v>7.39</v>
          </cell>
          <cell r="K269">
            <v>3.06</v>
          </cell>
          <cell r="L269" t="str">
            <v>OK</v>
          </cell>
          <cell r="M269" t="str">
            <v>Xét KT</v>
          </cell>
        </row>
        <row r="270">
          <cell r="B270">
            <v>2126261748</v>
          </cell>
          <cell r="C270">
            <v>17</v>
          </cell>
          <cell r="E270">
            <v>124.80000000000001</v>
          </cell>
          <cell r="F270">
            <v>51.85</v>
          </cell>
          <cell r="G270">
            <v>17</v>
          </cell>
          <cell r="H270">
            <v>7.34</v>
          </cell>
          <cell r="I270">
            <v>3.05</v>
          </cell>
          <cell r="J270">
            <v>7.34</v>
          </cell>
          <cell r="K270">
            <v>3.05</v>
          </cell>
          <cell r="L270" t="str">
            <v>OK</v>
          </cell>
          <cell r="M270" t="str">
            <v>Xét KT</v>
          </cell>
        </row>
        <row r="271">
          <cell r="B271">
            <v>2226261252</v>
          </cell>
          <cell r="C271">
            <v>17</v>
          </cell>
          <cell r="E271">
            <v>122.1</v>
          </cell>
          <cell r="F271">
            <v>51.870000000000005</v>
          </cell>
          <cell r="G271">
            <v>17</v>
          </cell>
          <cell r="H271">
            <v>7.18</v>
          </cell>
          <cell r="I271">
            <v>3.05</v>
          </cell>
          <cell r="J271">
            <v>7.18</v>
          </cell>
          <cell r="K271">
            <v>3.05</v>
          </cell>
          <cell r="L271" t="str">
            <v>OK</v>
          </cell>
          <cell r="M271" t="str">
            <v>Xét KT</v>
          </cell>
        </row>
        <row r="272">
          <cell r="B272">
            <v>2120267066</v>
          </cell>
          <cell r="C272">
            <v>19</v>
          </cell>
          <cell r="E272">
            <v>139.8</v>
          </cell>
          <cell r="F272">
            <v>57.76999999999999</v>
          </cell>
          <cell r="G272">
            <v>19</v>
          </cell>
          <cell r="H272">
            <v>7.36</v>
          </cell>
          <cell r="I272">
            <v>3.04</v>
          </cell>
          <cell r="J272">
            <v>7.36</v>
          </cell>
          <cell r="K272">
            <v>3.04</v>
          </cell>
          <cell r="L272" t="str">
            <v>OK</v>
          </cell>
          <cell r="M272" t="str">
            <v>Xét KT</v>
          </cell>
        </row>
        <row r="273">
          <cell r="B273">
            <v>2120253847</v>
          </cell>
          <cell r="C273">
            <v>19</v>
          </cell>
          <cell r="E273">
            <v>140.2</v>
          </cell>
          <cell r="F273">
            <v>57.80999999999999</v>
          </cell>
          <cell r="G273">
            <v>19</v>
          </cell>
          <cell r="H273">
            <v>7.38</v>
          </cell>
          <cell r="I273">
            <v>3.04</v>
          </cell>
          <cell r="J273">
            <v>7.38</v>
          </cell>
          <cell r="K273">
            <v>3.04</v>
          </cell>
          <cell r="L273" t="str">
            <v>OK</v>
          </cell>
          <cell r="M273" t="str">
            <v>Xét KT</v>
          </cell>
        </row>
        <row r="274">
          <cell r="B274">
            <v>2220265435</v>
          </cell>
          <cell r="C274">
            <v>13</v>
          </cell>
          <cell r="E274">
            <v>93.9</v>
          </cell>
          <cell r="F274">
            <v>39.510000000000005</v>
          </cell>
          <cell r="G274">
            <v>13</v>
          </cell>
          <cell r="H274">
            <v>7.22</v>
          </cell>
          <cell r="I274">
            <v>3.04</v>
          </cell>
          <cell r="J274">
            <v>7.22</v>
          </cell>
          <cell r="K274">
            <v>3.04</v>
          </cell>
          <cell r="L274" t="str">
            <v>OK</v>
          </cell>
          <cell r="M274" t="str">
            <v>Xét KT</v>
          </cell>
        </row>
        <row r="275">
          <cell r="B275">
            <v>2020263493</v>
          </cell>
          <cell r="C275">
            <v>19</v>
          </cell>
          <cell r="E275">
            <v>138.70000000000002</v>
          </cell>
          <cell r="F275">
            <v>57.559999999999995</v>
          </cell>
          <cell r="G275">
            <v>19</v>
          </cell>
          <cell r="H275">
            <v>7.3</v>
          </cell>
          <cell r="I275">
            <v>3.03</v>
          </cell>
          <cell r="J275">
            <v>7.3</v>
          </cell>
          <cell r="K275">
            <v>3.03</v>
          </cell>
          <cell r="L275" t="str">
            <v>OK</v>
          </cell>
          <cell r="M275" t="str">
            <v>Xét KT</v>
          </cell>
        </row>
        <row r="276">
          <cell r="B276">
            <v>2021257698</v>
          </cell>
          <cell r="C276">
            <v>19</v>
          </cell>
          <cell r="E276">
            <v>141</v>
          </cell>
          <cell r="F276">
            <v>57.57</v>
          </cell>
          <cell r="G276">
            <v>19</v>
          </cell>
          <cell r="H276">
            <v>7.42</v>
          </cell>
          <cell r="I276">
            <v>3.03</v>
          </cell>
          <cell r="J276">
            <v>7.42</v>
          </cell>
          <cell r="K276">
            <v>3.03</v>
          </cell>
          <cell r="L276" t="str">
            <v>OK</v>
          </cell>
          <cell r="M276" t="str">
            <v>Xét KT</v>
          </cell>
        </row>
        <row r="277">
          <cell r="B277">
            <v>2120266043</v>
          </cell>
          <cell r="C277">
            <v>18</v>
          </cell>
          <cell r="E277">
            <v>131</v>
          </cell>
          <cell r="F277">
            <v>54.55</v>
          </cell>
          <cell r="G277">
            <v>18</v>
          </cell>
          <cell r="H277">
            <v>7.28</v>
          </cell>
          <cell r="I277">
            <v>3.03</v>
          </cell>
          <cell r="J277">
            <v>7.28</v>
          </cell>
          <cell r="K277">
            <v>3.03</v>
          </cell>
          <cell r="L277" t="str">
            <v>OK</v>
          </cell>
          <cell r="M277" t="str">
            <v>Xét KT</v>
          </cell>
        </row>
        <row r="278">
          <cell r="B278">
            <v>2120253811</v>
          </cell>
          <cell r="C278">
            <v>19</v>
          </cell>
          <cell r="E278">
            <v>138.1</v>
          </cell>
          <cell r="F278">
            <v>57.59</v>
          </cell>
          <cell r="G278">
            <v>19</v>
          </cell>
          <cell r="H278">
            <v>7.27</v>
          </cell>
          <cell r="I278">
            <v>3.03</v>
          </cell>
          <cell r="J278">
            <v>7.27</v>
          </cell>
          <cell r="K278">
            <v>3.03</v>
          </cell>
          <cell r="L278" t="str">
            <v>OK</v>
          </cell>
          <cell r="M278" t="str">
            <v>Xét KT</v>
          </cell>
        </row>
        <row r="279">
          <cell r="B279">
            <v>2220255241</v>
          </cell>
          <cell r="C279">
            <v>13</v>
          </cell>
          <cell r="E279">
            <v>94.3</v>
          </cell>
          <cell r="F279">
            <v>39.269999999999996</v>
          </cell>
          <cell r="G279">
            <v>13</v>
          </cell>
          <cell r="H279">
            <v>7.25</v>
          </cell>
          <cell r="I279">
            <v>3.02</v>
          </cell>
          <cell r="J279">
            <v>7.25</v>
          </cell>
          <cell r="K279">
            <v>3.02</v>
          </cell>
          <cell r="L279" t="str">
            <v>OK</v>
          </cell>
          <cell r="M279" t="str">
            <v>Xét KT</v>
          </cell>
        </row>
        <row r="280">
          <cell r="B280">
            <v>2020257179</v>
          </cell>
          <cell r="C280">
            <v>19</v>
          </cell>
          <cell r="E280">
            <v>137.29999999999998</v>
          </cell>
          <cell r="F280">
            <v>57.25</v>
          </cell>
          <cell r="G280">
            <v>19</v>
          </cell>
          <cell r="H280">
            <v>7.23</v>
          </cell>
          <cell r="I280">
            <v>3.01</v>
          </cell>
          <cell r="J280">
            <v>7.23</v>
          </cell>
          <cell r="K280">
            <v>3.01</v>
          </cell>
          <cell r="L280" t="str">
            <v>OK</v>
          </cell>
          <cell r="M280" t="str">
            <v>Xét KT</v>
          </cell>
        </row>
        <row r="281">
          <cell r="B281">
            <v>2120253863</v>
          </cell>
          <cell r="C281">
            <v>19</v>
          </cell>
          <cell r="E281">
            <v>139</v>
          </cell>
          <cell r="F281">
            <v>57.24999999999999</v>
          </cell>
          <cell r="G281">
            <v>19</v>
          </cell>
          <cell r="H281">
            <v>7.32</v>
          </cell>
          <cell r="I281">
            <v>3.01</v>
          </cell>
          <cell r="J281">
            <v>7.32</v>
          </cell>
          <cell r="K281">
            <v>3.01</v>
          </cell>
          <cell r="L281" t="str">
            <v>OK</v>
          </cell>
          <cell r="M281" t="str">
            <v>Xét KT</v>
          </cell>
        </row>
        <row r="282">
          <cell r="B282">
            <v>2120256727</v>
          </cell>
          <cell r="C282">
            <v>19</v>
          </cell>
          <cell r="E282">
            <v>136.79999999999998</v>
          </cell>
          <cell r="F282">
            <v>57.25</v>
          </cell>
          <cell r="G282">
            <v>19</v>
          </cell>
          <cell r="H282">
            <v>7.2</v>
          </cell>
          <cell r="I282">
            <v>3.01</v>
          </cell>
          <cell r="J282">
            <v>7.2</v>
          </cell>
          <cell r="K282">
            <v>3.01</v>
          </cell>
          <cell r="L282" t="str">
            <v>OK</v>
          </cell>
          <cell r="M282" t="str">
            <v>Xét KT</v>
          </cell>
        </row>
        <row r="283">
          <cell r="B283">
            <v>2121527657</v>
          </cell>
          <cell r="C283">
            <v>19</v>
          </cell>
          <cell r="E283">
            <v>137.39999999999998</v>
          </cell>
          <cell r="F283">
            <v>57.28</v>
          </cell>
          <cell r="G283">
            <v>19</v>
          </cell>
          <cell r="H283">
            <v>7.23</v>
          </cell>
          <cell r="I283">
            <v>3.01</v>
          </cell>
          <cell r="J283">
            <v>7.23</v>
          </cell>
          <cell r="K283">
            <v>3.01</v>
          </cell>
          <cell r="L283" t="str">
            <v>OK</v>
          </cell>
          <cell r="M283" t="str">
            <v>Xét KT</v>
          </cell>
        </row>
        <row r="284">
          <cell r="B284">
            <v>2120253901</v>
          </cell>
          <cell r="C284">
            <v>18</v>
          </cell>
          <cell r="E284">
            <v>130.9</v>
          </cell>
          <cell r="F284">
            <v>54.209999999999994</v>
          </cell>
          <cell r="G284">
            <v>18</v>
          </cell>
          <cell r="H284">
            <v>7.27</v>
          </cell>
          <cell r="I284">
            <v>3.01</v>
          </cell>
          <cell r="J284">
            <v>7.27</v>
          </cell>
          <cell r="K284">
            <v>3.01</v>
          </cell>
          <cell r="L284" t="str">
            <v>OK</v>
          </cell>
          <cell r="M284" t="str">
            <v>Xét KT</v>
          </cell>
        </row>
        <row r="285">
          <cell r="B285">
            <v>2020257895</v>
          </cell>
          <cell r="C285">
            <v>19</v>
          </cell>
          <cell r="E285">
            <v>136.2</v>
          </cell>
          <cell r="F285">
            <v>57.19</v>
          </cell>
          <cell r="G285">
            <v>19</v>
          </cell>
          <cell r="H285">
            <v>7.17</v>
          </cell>
          <cell r="I285">
            <v>3.01</v>
          </cell>
          <cell r="J285">
            <v>7.17</v>
          </cell>
          <cell r="K285">
            <v>3.01</v>
          </cell>
          <cell r="L285" t="str">
            <v>OK</v>
          </cell>
          <cell r="M285" t="str">
            <v>Xét KT</v>
          </cell>
        </row>
        <row r="286">
          <cell r="B286">
            <v>2121233779</v>
          </cell>
          <cell r="C286">
            <v>19</v>
          </cell>
          <cell r="E286">
            <v>137.3</v>
          </cell>
          <cell r="F286">
            <v>57.14999999999999</v>
          </cell>
          <cell r="G286">
            <v>19</v>
          </cell>
          <cell r="H286">
            <v>7.23</v>
          </cell>
          <cell r="I286">
            <v>3.01</v>
          </cell>
          <cell r="J286">
            <v>7.23</v>
          </cell>
          <cell r="K286">
            <v>3.01</v>
          </cell>
          <cell r="L286" t="str">
            <v>OK</v>
          </cell>
          <cell r="M286" t="str">
            <v>Xét KT</v>
          </cell>
        </row>
        <row r="287">
          <cell r="B287">
            <v>2020258128</v>
          </cell>
          <cell r="C287">
            <v>18</v>
          </cell>
          <cell r="E287">
            <v>128.6</v>
          </cell>
          <cell r="F287">
            <v>53.92</v>
          </cell>
          <cell r="G287">
            <v>18</v>
          </cell>
          <cell r="H287">
            <v>7.14</v>
          </cell>
          <cell r="I287">
            <v>3</v>
          </cell>
          <cell r="J287">
            <v>7.14</v>
          </cell>
          <cell r="K287">
            <v>3</v>
          </cell>
          <cell r="L287" t="str">
            <v>OK</v>
          </cell>
          <cell r="M287" t="str">
            <v>Xét KT</v>
          </cell>
        </row>
        <row r="288">
          <cell r="B288">
            <v>2020266234</v>
          </cell>
          <cell r="C288">
            <v>19</v>
          </cell>
          <cell r="E288">
            <v>135.2</v>
          </cell>
          <cell r="F288">
            <v>56.879999999999995</v>
          </cell>
          <cell r="G288">
            <v>19</v>
          </cell>
          <cell r="H288">
            <v>7.12</v>
          </cell>
          <cell r="I288">
            <v>2.99</v>
          </cell>
          <cell r="J288">
            <v>7.12</v>
          </cell>
          <cell r="K288">
            <v>2.99</v>
          </cell>
          <cell r="L288" t="str">
            <v>OK</v>
          </cell>
          <cell r="M288" t="str">
            <v>Xét KT</v>
          </cell>
        </row>
        <row r="289">
          <cell r="B289">
            <v>2120256831</v>
          </cell>
          <cell r="C289">
            <v>18</v>
          </cell>
          <cell r="E289">
            <v>129.9</v>
          </cell>
          <cell r="F289">
            <v>53.86</v>
          </cell>
          <cell r="G289">
            <v>18</v>
          </cell>
          <cell r="H289">
            <v>7.22</v>
          </cell>
          <cell r="I289">
            <v>2.99</v>
          </cell>
          <cell r="J289">
            <v>7.22</v>
          </cell>
          <cell r="K289">
            <v>2.99</v>
          </cell>
          <cell r="L289" t="str">
            <v>OK</v>
          </cell>
          <cell r="M289" t="str">
            <v>Xét KT</v>
          </cell>
        </row>
        <row r="290">
          <cell r="B290">
            <v>2120257248</v>
          </cell>
          <cell r="C290">
            <v>18</v>
          </cell>
          <cell r="E290">
            <v>130.70000000000002</v>
          </cell>
          <cell r="F290">
            <v>53.89999999999999</v>
          </cell>
          <cell r="G290">
            <v>18</v>
          </cell>
          <cell r="H290">
            <v>7.26</v>
          </cell>
          <cell r="I290">
            <v>2.99</v>
          </cell>
          <cell r="J290">
            <v>7.26</v>
          </cell>
          <cell r="K290">
            <v>2.99</v>
          </cell>
          <cell r="L290" t="str">
            <v>OK</v>
          </cell>
          <cell r="M290" t="str">
            <v>Xét KT</v>
          </cell>
        </row>
        <row r="291">
          <cell r="B291">
            <v>2120253819</v>
          </cell>
          <cell r="C291">
            <v>17</v>
          </cell>
          <cell r="E291">
            <v>122.39999999999999</v>
          </cell>
          <cell r="F291">
            <v>50.91</v>
          </cell>
          <cell r="G291">
            <v>17</v>
          </cell>
          <cell r="H291">
            <v>7.2</v>
          </cell>
          <cell r="I291">
            <v>2.99</v>
          </cell>
          <cell r="J291">
            <v>7.2</v>
          </cell>
          <cell r="K291">
            <v>2.99</v>
          </cell>
          <cell r="L291" t="str">
            <v>OK</v>
          </cell>
          <cell r="M291" t="str">
            <v>Xét KT</v>
          </cell>
        </row>
        <row r="292">
          <cell r="B292">
            <v>1811214497</v>
          </cell>
          <cell r="C292">
            <v>21</v>
          </cell>
          <cell r="E292">
            <v>152.4</v>
          </cell>
          <cell r="F292">
            <v>62.86999999999999</v>
          </cell>
          <cell r="G292">
            <v>21</v>
          </cell>
          <cell r="H292">
            <v>7.26</v>
          </cell>
          <cell r="I292">
            <v>2.99</v>
          </cell>
          <cell r="J292">
            <v>7.26</v>
          </cell>
          <cell r="K292">
            <v>2.99</v>
          </cell>
          <cell r="L292" t="str">
            <v>OK</v>
          </cell>
          <cell r="M292" t="str">
            <v>Xét KT</v>
          </cell>
        </row>
        <row r="293">
          <cell r="B293">
            <v>2221265456</v>
          </cell>
          <cell r="C293">
            <v>13</v>
          </cell>
          <cell r="E293">
            <v>95.1</v>
          </cell>
          <cell r="F293">
            <v>38.91</v>
          </cell>
          <cell r="G293">
            <v>13</v>
          </cell>
          <cell r="H293">
            <v>7.32</v>
          </cell>
          <cell r="I293">
            <v>2.99</v>
          </cell>
          <cell r="J293">
            <v>7.32</v>
          </cell>
          <cell r="K293">
            <v>2.99</v>
          </cell>
          <cell r="L293" t="str">
            <v>OK</v>
          </cell>
          <cell r="M293" t="str">
            <v>Xét KT</v>
          </cell>
        </row>
        <row r="294">
          <cell r="B294">
            <v>2220268816</v>
          </cell>
          <cell r="C294">
            <v>13</v>
          </cell>
          <cell r="E294">
            <v>93.2</v>
          </cell>
          <cell r="F294">
            <v>38.89</v>
          </cell>
          <cell r="G294">
            <v>13</v>
          </cell>
          <cell r="H294">
            <v>7.17</v>
          </cell>
          <cell r="I294">
            <v>2.99</v>
          </cell>
          <cell r="J294">
            <v>7.17</v>
          </cell>
          <cell r="K294">
            <v>2.99</v>
          </cell>
          <cell r="L294" t="str">
            <v>OK</v>
          </cell>
          <cell r="M294" t="str">
            <v>Xét KT</v>
          </cell>
        </row>
        <row r="295">
          <cell r="B295">
            <v>2220253335</v>
          </cell>
          <cell r="C295">
            <v>13</v>
          </cell>
          <cell r="E295">
            <v>94.70000000000002</v>
          </cell>
          <cell r="F295">
            <v>38.89</v>
          </cell>
          <cell r="G295">
            <v>13</v>
          </cell>
          <cell r="H295">
            <v>7.28</v>
          </cell>
          <cell r="I295">
            <v>2.99</v>
          </cell>
          <cell r="J295">
            <v>7.28</v>
          </cell>
          <cell r="K295">
            <v>2.99</v>
          </cell>
          <cell r="L295" t="str">
            <v>OK</v>
          </cell>
          <cell r="M295" t="str">
            <v>Xét KT</v>
          </cell>
        </row>
        <row r="296">
          <cell r="B296">
            <v>2220265420</v>
          </cell>
          <cell r="C296">
            <v>13</v>
          </cell>
          <cell r="E296">
            <v>93.9</v>
          </cell>
          <cell r="F296">
            <v>38.88999999999999</v>
          </cell>
          <cell r="G296">
            <v>13</v>
          </cell>
          <cell r="H296">
            <v>7.22</v>
          </cell>
          <cell r="I296">
            <v>2.99</v>
          </cell>
          <cell r="J296">
            <v>7.22</v>
          </cell>
          <cell r="K296">
            <v>2.99</v>
          </cell>
          <cell r="L296" t="str">
            <v>OK</v>
          </cell>
          <cell r="M296" t="str">
            <v>Xét KT</v>
          </cell>
        </row>
        <row r="297">
          <cell r="B297">
            <v>2226261240</v>
          </cell>
          <cell r="C297">
            <v>17</v>
          </cell>
          <cell r="E297">
            <v>122.60000000000001</v>
          </cell>
          <cell r="F297">
            <v>50.61</v>
          </cell>
          <cell r="G297">
            <v>17</v>
          </cell>
          <cell r="H297">
            <v>7.21</v>
          </cell>
          <cell r="I297">
            <v>2.98</v>
          </cell>
          <cell r="J297">
            <v>7.21</v>
          </cell>
          <cell r="K297">
            <v>2.98</v>
          </cell>
          <cell r="L297" t="str">
            <v>OK</v>
          </cell>
          <cell r="M297" t="str">
            <v>Xét KT</v>
          </cell>
        </row>
        <row r="298">
          <cell r="B298">
            <v>2020263801</v>
          </cell>
          <cell r="C298">
            <v>19</v>
          </cell>
          <cell r="E298">
            <v>135.1</v>
          </cell>
          <cell r="F298">
            <v>56.61</v>
          </cell>
          <cell r="G298">
            <v>19</v>
          </cell>
          <cell r="H298">
            <v>7.11</v>
          </cell>
          <cell r="I298">
            <v>2.98</v>
          </cell>
          <cell r="J298">
            <v>7.11</v>
          </cell>
          <cell r="K298">
            <v>2.98</v>
          </cell>
          <cell r="L298" t="str">
            <v>OK</v>
          </cell>
          <cell r="M298" t="str">
            <v>Xét KT</v>
          </cell>
        </row>
        <row r="299">
          <cell r="B299">
            <v>2020255651</v>
          </cell>
          <cell r="C299">
            <v>19</v>
          </cell>
          <cell r="E299">
            <v>135.4</v>
          </cell>
          <cell r="F299">
            <v>56.63</v>
          </cell>
          <cell r="G299">
            <v>19</v>
          </cell>
          <cell r="H299">
            <v>7.13</v>
          </cell>
          <cell r="I299">
            <v>2.98</v>
          </cell>
          <cell r="J299">
            <v>7.13</v>
          </cell>
          <cell r="K299">
            <v>2.98</v>
          </cell>
          <cell r="L299" t="str">
            <v>OK</v>
          </cell>
          <cell r="M299" t="str">
            <v>Xét KT</v>
          </cell>
        </row>
        <row r="300">
          <cell r="B300">
            <v>2120863981</v>
          </cell>
          <cell r="C300">
            <v>18</v>
          </cell>
          <cell r="E300">
            <v>131.8</v>
          </cell>
          <cell r="F300">
            <v>53.61</v>
          </cell>
          <cell r="G300">
            <v>18</v>
          </cell>
          <cell r="H300">
            <v>7.32</v>
          </cell>
          <cell r="I300">
            <v>2.98</v>
          </cell>
          <cell r="J300">
            <v>7.32</v>
          </cell>
          <cell r="K300">
            <v>2.98</v>
          </cell>
          <cell r="L300" t="str">
            <v>OK</v>
          </cell>
          <cell r="M300" t="str">
            <v>Xét KT</v>
          </cell>
        </row>
        <row r="301">
          <cell r="B301">
            <v>2120258397</v>
          </cell>
          <cell r="C301">
            <v>19</v>
          </cell>
          <cell r="E301">
            <v>136.7</v>
          </cell>
          <cell r="F301">
            <v>56.59</v>
          </cell>
          <cell r="G301">
            <v>19</v>
          </cell>
          <cell r="H301">
            <v>7.19</v>
          </cell>
          <cell r="I301">
            <v>2.98</v>
          </cell>
          <cell r="J301">
            <v>7.19</v>
          </cell>
          <cell r="K301">
            <v>2.98</v>
          </cell>
          <cell r="L301" t="str">
            <v>OK</v>
          </cell>
          <cell r="M301" t="str">
            <v>Xét KT</v>
          </cell>
        </row>
        <row r="302">
          <cell r="B302">
            <v>2226261228</v>
          </cell>
          <cell r="C302">
            <v>17</v>
          </cell>
          <cell r="E302">
            <v>121.3</v>
          </cell>
          <cell r="F302">
            <v>50.519999999999996</v>
          </cell>
          <cell r="G302">
            <v>17</v>
          </cell>
          <cell r="H302">
            <v>7.14</v>
          </cell>
          <cell r="I302">
            <v>2.97</v>
          </cell>
          <cell r="J302">
            <v>7.14</v>
          </cell>
          <cell r="K302">
            <v>2.97</v>
          </cell>
          <cell r="L302" t="str">
            <v>OK</v>
          </cell>
          <cell r="M302" t="str">
            <v>Xét KT</v>
          </cell>
        </row>
        <row r="303">
          <cell r="B303">
            <v>2120258274</v>
          </cell>
          <cell r="C303">
            <v>19</v>
          </cell>
          <cell r="E303">
            <v>135.1</v>
          </cell>
          <cell r="F303">
            <v>56.459999999999994</v>
          </cell>
          <cell r="G303">
            <v>19</v>
          </cell>
          <cell r="H303">
            <v>7.11</v>
          </cell>
          <cell r="I303">
            <v>2.97</v>
          </cell>
          <cell r="J303">
            <v>7.11</v>
          </cell>
          <cell r="K303">
            <v>2.97</v>
          </cell>
          <cell r="L303" t="str">
            <v>OK</v>
          </cell>
          <cell r="M303" t="str">
            <v>Xét KT</v>
          </cell>
        </row>
        <row r="304">
          <cell r="B304">
            <v>2220265390</v>
          </cell>
          <cell r="C304">
            <v>13</v>
          </cell>
          <cell r="E304">
            <v>96.39999999999999</v>
          </cell>
          <cell r="F304">
            <v>38.6</v>
          </cell>
          <cell r="G304">
            <v>13</v>
          </cell>
          <cell r="H304">
            <v>7.42</v>
          </cell>
          <cell r="I304">
            <v>2.97</v>
          </cell>
          <cell r="J304">
            <v>7.42</v>
          </cell>
          <cell r="K304">
            <v>2.97</v>
          </cell>
          <cell r="L304" t="str">
            <v>OK</v>
          </cell>
          <cell r="M304" t="str">
            <v>Xét KT</v>
          </cell>
        </row>
        <row r="305">
          <cell r="B305">
            <v>2226261255</v>
          </cell>
          <cell r="C305">
            <v>17</v>
          </cell>
          <cell r="E305">
            <v>121.50000000000001</v>
          </cell>
          <cell r="F305">
            <v>50.31</v>
          </cell>
          <cell r="G305">
            <v>17</v>
          </cell>
          <cell r="H305">
            <v>7.15</v>
          </cell>
          <cell r="I305">
            <v>2.96</v>
          </cell>
          <cell r="J305">
            <v>7.15</v>
          </cell>
          <cell r="K305">
            <v>2.96</v>
          </cell>
          <cell r="L305" t="str">
            <v>OK</v>
          </cell>
          <cell r="M305" t="str">
            <v>Xét KT</v>
          </cell>
        </row>
        <row r="306">
          <cell r="B306">
            <v>2127251675</v>
          </cell>
          <cell r="C306">
            <v>18</v>
          </cell>
          <cell r="E306">
            <v>128.6</v>
          </cell>
          <cell r="F306">
            <v>52.92</v>
          </cell>
          <cell r="G306">
            <v>18</v>
          </cell>
          <cell r="H306">
            <v>7.14</v>
          </cell>
          <cell r="I306">
            <v>2.94</v>
          </cell>
          <cell r="J306">
            <v>7.14</v>
          </cell>
          <cell r="K306">
            <v>2.94</v>
          </cell>
          <cell r="L306" t="str">
            <v>OK</v>
          </cell>
          <cell r="M306" t="str">
            <v>Xét KT</v>
          </cell>
        </row>
        <row r="307">
          <cell r="B307">
            <v>171325892</v>
          </cell>
          <cell r="C307">
            <v>17</v>
          </cell>
          <cell r="E307">
            <v>120.29999999999998</v>
          </cell>
          <cell r="F307">
            <v>49.94</v>
          </cell>
          <cell r="G307">
            <v>17</v>
          </cell>
          <cell r="H307">
            <v>7.08</v>
          </cell>
          <cell r="I307">
            <v>2.94</v>
          </cell>
          <cell r="J307">
            <v>7.08</v>
          </cell>
          <cell r="K307">
            <v>2.94</v>
          </cell>
          <cell r="L307" t="str">
            <v>OK</v>
          </cell>
          <cell r="M307" t="str">
            <v>Xét KT</v>
          </cell>
        </row>
        <row r="308">
          <cell r="B308">
            <v>2020266195</v>
          </cell>
          <cell r="C308">
            <v>19</v>
          </cell>
          <cell r="E308">
            <v>135.8</v>
          </cell>
          <cell r="F308">
            <v>55.88</v>
          </cell>
          <cell r="G308">
            <v>19</v>
          </cell>
          <cell r="H308">
            <v>7.15</v>
          </cell>
          <cell r="I308">
            <v>2.94</v>
          </cell>
          <cell r="J308">
            <v>7.15</v>
          </cell>
          <cell r="K308">
            <v>2.94</v>
          </cell>
          <cell r="L308" t="str">
            <v>OK</v>
          </cell>
          <cell r="M308" t="str">
            <v>Xét KT</v>
          </cell>
        </row>
        <row r="309">
          <cell r="B309">
            <v>2020253500</v>
          </cell>
          <cell r="C309">
            <v>19</v>
          </cell>
          <cell r="E309">
            <v>137.70000000000002</v>
          </cell>
          <cell r="F309">
            <v>55.91000000000001</v>
          </cell>
          <cell r="G309">
            <v>19</v>
          </cell>
          <cell r="H309">
            <v>7.25</v>
          </cell>
          <cell r="I309">
            <v>2.94</v>
          </cell>
          <cell r="J309">
            <v>7.25</v>
          </cell>
          <cell r="K309">
            <v>2.94</v>
          </cell>
          <cell r="L309" t="str">
            <v>OK</v>
          </cell>
          <cell r="M309" t="str">
            <v>Xét KT</v>
          </cell>
        </row>
        <row r="310">
          <cell r="B310">
            <v>2020264208</v>
          </cell>
          <cell r="C310">
            <v>19</v>
          </cell>
          <cell r="E310">
            <v>136.10000000000002</v>
          </cell>
          <cell r="F310">
            <v>55.88</v>
          </cell>
          <cell r="G310">
            <v>19</v>
          </cell>
          <cell r="H310">
            <v>7.16</v>
          </cell>
          <cell r="I310">
            <v>2.94</v>
          </cell>
          <cell r="J310">
            <v>7.16</v>
          </cell>
          <cell r="K310">
            <v>2.94</v>
          </cell>
          <cell r="L310" t="str">
            <v>OK</v>
          </cell>
          <cell r="M310" t="str">
            <v>Xét KT</v>
          </cell>
        </row>
        <row r="311">
          <cell r="B311">
            <v>2120253851</v>
          </cell>
          <cell r="C311">
            <v>17</v>
          </cell>
          <cell r="E311">
            <v>121.1</v>
          </cell>
          <cell r="F311">
            <v>49.91</v>
          </cell>
          <cell r="G311">
            <v>17</v>
          </cell>
          <cell r="H311">
            <v>7.12</v>
          </cell>
          <cell r="I311">
            <v>2.94</v>
          </cell>
          <cell r="J311">
            <v>7.12</v>
          </cell>
          <cell r="K311">
            <v>2.94</v>
          </cell>
          <cell r="L311" t="str">
            <v>OK</v>
          </cell>
          <cell r="M311" t="str">
            <v>Xét KT</v>
          </cell>
        </row>
        <row r="312">
          <cell r="B312">
            <v>2120256888</v>
          </cell>
          <cell r="C312">
            <v>19</v>
          </cell>
          <cell r="E312">
            <v>135.5</v>
          </cell>
          <cell r="F312">
            <v>55.94</v>
          </cell>
          <cell r="G312">
            <v>19</v>
          </cell>
          <cell r="H312">
            <v>7.13</v>
          </cell>
          <cell r="I312">
            <v>2.94</v>
          </cell>
          <cell r="J312">
            <v>7.13</v>
          </cell>
          <cell r="K312">
            <v>2.94</v>
          </cell>
          <cell r="L312" t="str">
            <v>OK</v>
          </cell>
          <cell r="M312" t="str">
            <v>Xét KT</v>
          </cell>
        </row>
        <row r="313">
          <cell r="B313">
            <v>2120217480</v>
          </cell>
          <cell r="C313">
            <v>19</v>
          </cell>
          <cell r="E313">
            <v>136.9</v>
          </cell>
          <cell r="F313">
            <v>55.86</v>
          </cell>
          <cell r="G313">
            <v>19</v>
          </cell>
          <cell r="H313">
            <v>7.21</v>
          </cell>
          <cell r="I313">
            <v>2.94</v>
          </cell>
          <cell r="J313">
            <v>7.21</v>
          </cell>
          <cell r="K313">
            <v>2.94</v>
          </cell>
          <cell r="L313" t="str">
            <v>OK</v>
          </cell>
          <cell r="M313" t="str">
            <v>Xét KT</v>
          </cell>
        </row>
        <row r="314">
          <cell r="B314">
            <v>2120253864</v>
          </cell>
          <cell r="C314">
            <v>17</v>
          </cell>
          <cell r="E314">
            <v>119.6</v>
          </cell>
          <cell r="F314">
            <v>49.90999999999999</v>
          </cell>
          <cell r="G314">
            <v>17</v>
          </cell>
          <cell r="H314">
            <v>7.04</v>
          </cell>
          <cell r="I314">
            <v>2.94</v>
          </cell>
          <cell r="J314">
            <v>7.04</v>
          </cell>
          <cell r="K314">
            <v>2.94</v>
          </cell>
          <cell r="L314" t="str">
            <v>OK</v>
          </cell>
          <cell r="M314" t="str">
            <v>Xét KT</v>
          </cell>
        </row>
        <row r="315">
          <cell r="B315">
            <v>2127261695</v>
          </cell>
          <cell r="C315">
            <v>17</v>
          </cell>
          <cell r="E315">
            <v>120.6</v>
          </cell>
          <cell r="F315">
            <v>49.61000000000001</v>
          </cell>
          <cell r="G315">
            <v>17</v>
          </cell>
          <cell r="H315">
            <v>7.09</v>
          </cell>
          <cell r="I315">
            <v>2.92</v>
          </cell>
          <cell r="J315">
            <v>7.09</v>
          </cell>
          <cell r="K315">
            <v>2.92</v>
          </cell>
          <cell r="L315" t="str">
            <v>OK</v>
          </cell>
          <cell r="M315" t="str">
            <v>Xét KT</v>
          </cell>
        </row>
        <row r="316">
          <cell r="B316">
            <v>2120313268</v>
          </cell>
          <cell r="C316">
            <v>17</v>
          </cell>
          <cell r="E316">
            <v>121.80000000000001</v>
          </cell>
          <cell r="F316">
            <v>49.60999999999999</v>
          </cell>
          <cell r="G316">
            <v>17</v>
          </cell>
          <cell r="H316">
            <v>7.16</v>
          </cell>
          <cell r="I316">
            <v>2.92</v>
          </cell>
          <cell r="J316">
            <v>7.16</v>
          </cell>
          <cell r="K316">
            <v>2.92</v>
          </cell>
          <cell r="L316" t="str">
            <v>OK</v>
          </cell>
          <cell r="M316" t="str">
            <v>Xét KT</v>
          </cell>
        </row>
        <row r="317">
          <cell r="B317">
            <v>2120258396</v>
          </cell>
          <cell r="C317">
            <v>19</v>
          </cell>
          <cell r="E317">
            <v>135.4</v>
          </cell>
          <cell r="F317">
            <v>55.49999999999999</v>
          </cell>
          <cell r="G317">
            <v>19</v>
          </cell>
          <cell r="H317">
            <v>7.13</v>
          </cell>
          <cell r="I317">
            <v>2.92</v>
          </cell>
          <cell r="J317">
            <v>7.13</v>
          </cell>
          <cell r="K317">
            <v>2.92</v>
          </cell>
          <cell r="L317" t="str">
            <v>OK</v>
          </cell>
          <cell r="M317" t="str">
            <v>Xét KT</v>
          </cell>
        </row>
        <row r="318">
          <cell r="B318">
            <v>2020260948</v>
          </cell>
          <cell r="C318">
            <v>19</v>
          </cell>
          <cell r="E318">
            <v>134.3</v>
          </cell>
          <cell r="F318">
            <v>55.25</v>
          </cell>
          <cell r="G318">
            <v>19</v>
          </cell>
          <cell r="H318">
            <v>7.07</v>
          </cell>
          <cell r="I318">
            <v>2.91</v>
          </cell>
          <cell r="J318">
            <v>7.07</v>
          </cell>
          <cell r="K318">
            <v>2.91</v>
          </cell>
          <cell r="L318" t="str">
            <v>OK</v>
          </cell>
          <cell r="M318" t="str">
            <v>Xét KT</v>
          </cell>
        </row>
        <row r="319">
          <cell r="B319">
            <v>2020264489</v>
          </cell>
          <cell r="C319">
            <v>18</v>
          </cell>
          <cell r="E319">
            <v>127.5</v>
          </cell>
          <cell r="F319">
            <v>52.44</v>
          </cell>
          <cell r="G319">
            <v>18</v>
          </cell>
          <cell r="H319">
            <v>7.08</v>
          </cell>
          <cell r="I319">
            <v>2.91</v>
          </cell>
          <cell r="J319">
            <v>7.08</v>
          </cell>
          <cell r="K319">
            <v>2.91</v>
          </cell>
          <cell r="L319" t="str">
            <v>OK</v>
          </cell>
          <cell r="M319" t="str">
            <v>Xét KT</v>
          </cell>
        </row>
        <row r="320">
          <cell r="B320">
            <v>2220253347</v>
          </cell>
          <cell r="C320">
            <v>13</v>
          </cell>
          <cell r="E320">
            <v>92.9</v>
          </cell>
          <cell r="F320">
            <v>37.839999999999996</v>
          </cell>
          <cell r="G320">
            <v>13</v>
          </cell>
          <cell r="H320">
            <v>7.15</v>
          </cell>
          <cell r="I320">
            <v>2.91</v>
          </cell>
          <cell r="J320">
            <v>7.15</v>
          </cell>
          <cell r="K320">
            <v>2.91</v>
          </cell>
          <cell r="L320" t="str">
            <v>OK</v>
          </cell>
          <cell r="M320" t="str">
            <v>Xét KT</v>
          </cell>
        </row>
        <row r="321">
          <cell r="B321">
            <v>2126261744</v>
          </cell>
          <cell r="C321">
            <v>17</v>
          </cell>
          <cell r="E321">
            <v>119.60000000000001</v>
          </cell>
          <cell r="F321">
            <v>49.22</v>
          </cell>
          <cell r="G321">
            <v>17</v>
          </cell>
          <cell r="H321">
            <v>7.04</v>
          </cell>
          <cell r="I321">
            <v>2.9</v>
          </cell>
          <cell r="J321">
            <v>7.04</v>
          </cell>
          <cell r="K321">
            <v>2.9</v>
          </cell>
          <cell r="L321" t="str">
            <v>OK</v>
          </cell>
          <cell r="M321" t="str">
            <v>Xét KT</v>
          </cell>
        </row>
        <row r="322">
          <cell r="B322">
            <v>2226261266</v>
          </cell>
          <cell r="C322">
            <v>17</v>
          </cell>
          <cell r="E322">
            <v>120.1</v>
          </cell>
          <cell r="F322">
            <v>49.27</v>
          </cell>
          <cell r="G322">
            <v>17</v>
          </cell>
          <cell r="H322">
            <v>7.06</v>
          </cell>
          <cell r="I322">
            <v>2.9</v>
          </cell>
          <cell r="J322">
            <v>7.06</v>
          </cell>
          <cell r="K322">
            <v>2.9</v>
          </cell>
          <cell r="L322" t="str">
            <v>OK</v>
          </cell>
          <cell r="M322" t="str">
            <v>Xét KT</v>
          </cell>
        </row>
        <row r="323">
          <cell r="B323">
            <v>2020268231</v>
          </cell>
          <cell r="C323">
            <v>19</v>
          </cell>
          <cell r="E323">
            <v>132.5</v>
          </cell>
          <cell r="F323">
            <v>54.85</v>
          </cell>
          <cell r="G323">
            <v>19</v>
          </cell>
          <cell r="H323">
            <v>6.97</v>
          </cell>
          <cell r="I323">
            <v>2.89</v>
          </cell>
          <cell r="J323">
            <v>6.97</v>
          </cell>
          <cell r="K323">
            <v>2.89</v>
          </cell>
          <cell r="L323" t="str">
            <v>OK</v>
          </cell>
          <cell r="M323" t="str">
            <v>Xét KT</v>
          </cell>
        </row>
        <row r="324">
          <cell r="B324">
            <v>2020527367</v>
          </cell>
          <cell r="C324">
            <v>19</v>
          </cell>
          <cell r="E324">
            <v>132.2</v>
          </cell>
          <cell r="F324">
            <v>54.91</v>
          </cell>
          <cell r="G324">
            <v>19</v>
          </cell>
          <cell r="H324">
            <v>6.96</v>
          </cell>
          <cell r="I324">
            <v>2.89</v>
          </cell>
          <cell r="J324">
            <v>6.96</v>
          </cell>
          <cell r="K324">
            <v>2.89</v>
          </cell>
          <cell r="L324" t="str">
            <v>OK</v>
          </cell>
          <cell r="M324" t="str">
            <v>Xét KT</v>
          </cell>
        </row>
        <row r="325">
          <cell r="B325">
            <v>2220265397</v>
          </cell>
          <cell r="C325">
            <v>13</v>
          </cell>
          <cell r="E325">
            <v>92.39999999999999</v>
          </cell>
          <cell r="F325">
            <v>37.56</v>
          </cell>
          <cell r="G325">
            <v>13</v>
          </cell>
          <cell r="H325">
            <v>7.11</v>
          </cell>
          <cell r="I325">
            <v>2.89</v>
          </cell>
          <cell r="J325">
            <v>7.11</v>
          </cell>
          <cell r="K325">
            <v>2.89</v>
          </cell>
          <cell r="L325" t="str">
            <v>OK</v>
          </cell>
          <cell r="M325" t="str">
            <v>Xét KT</v>
          </cell>
        </row>
        <row r="326">
          <cell r="B326">
            <v>2020256102</v>
          </cell>
          <cell r="C326">
            <v>19</v>
          </cell>
          <cell r="E326">
            <v>133.70000000000002</v>
          </cell>
          <cell r="F326">
            <v>54.78</v>
          </cell>
          <cell r="G326">
            <v>19</v>
          </cell>
          <cell r="H326">
            <v>7.04</v>
          </cell>
          <cell r="I326">
            <v>2.88</v>
          </cell>
          <cell r="J326">
            <v>7.04</v>
          </cell>
          <cell r="K326">
            <v>2.88</v>
          </cell>
          <cell r="L326" t="str">
            <v>OK</v>
          </cell>
          <cell r="M326" t="str">
            <v>Xét KT</v>
          </cell>
        </row>
        <row r="327">
          <cell r="B327">
            <v>2126261751</v>
          </cell>
          <cell r="C327">
            <v>19</v>
          </cell>
          <cell r="E327">
            <v>132.5</v>
          </cell>
          <cell r="F327">
            <v>54.580000000000005</v>
          </cell>
          <cell r="G327">
            <v>19</v>
          </cell>
          <cell r="H327">
            <v>6.97</v>
          </cell>
          <cell r="I327">
            <v>2.87</v>
          </cell>
          <cell r="J327">
            <v>6.97</v>
          </cell>
          <cell r="K327">
            <v>2.87</v>
          </cell>
          <cell r="L327" t="str">
            <v>OK</v>
          </cell>
          <cell r="M327" t="str">
            <v>Xét KT</v>
          </cell>
        </row>
        <row r="328">
          <cell r="B328">
            <v>2020256105</v>
          </cell>
          <cell r="C328">
            <v>19</v>
          </cell>
          <cell r="E328">
            <v>133.1</v>
          </cell>
          <cell r="F328">
            <v>54.48</v>
          </cell>
          <cell r="G328">
            <v>19</v>
          </cell>
          <cell r="H328">
            <v>7.01</v>
          </cell>
          <cell r="I328">
            <v>2.87</v>
          </cell>
          <cell r="J328">
            <v>7.01</v>
          </cell>
          <cell r="K328">
            <v>2.87</v>
          </cell>
          <cell r="L328" t="str">
            <v>OK</v>
          </cell>
          <cell r="M328" t="str">
            <v>Xét KT</v>
          </cell>
        </row>
        <row r="329">
          <cell r="B329">
            <v>2126261711</v>
          </cell>
          <cell r="C329">
            <v>17</v>
          </cell>
          <cell r="E329">
            <v>118.19999999999999</v>
          </cell>
          <cell r="F329">
            <v>48.620000000000005</v>
          </cell>
          <cell r="G329">
            <v>17</v>
          </cell>
          <cell r="H329">
            <v>6.95</v>
          </cell>
          <cell r="I329">
            <v>2.86</v>
          </cell>
          <cell r="J329">
            <v>6.95</v>
          </cell>
          <cell r="K329">
            <v>2.86</v>
          </cell>
          <cell r="L329" t="str">
            <v>OK</v>
          </cell>
          <cell r="M329" t="str">
            <v>Xét KT</v>
          </cell>
        </row>
        <row r="330">
          <cell r="B330">
            <v>2227261264</v>
          </cell>
          <cell r="C330">
            <v>15</v>
          </cell>
          <cell r="E330">
            <v>104.5</v>
          </cell>
          <cell r="F330">
            <v>42.95</v>
          </cell>
          <cell r="G330">
            <v>15</v>
          </cell>
          <cell r="H330">
            <v>6.97</v>
          </cell>
          <cell r="I330">
            <v>2.86</v>
          </cell>
          <cell r="J330">
            <v>6.97</v>
          </cell>
          <cell r="K330">
            <v>2.86</v>
          </cell>
          <cell r="L330" t="str">
            <v>OK</v>
          </cell>
          <cell r="M330" t="str">
            <v>Xét KT</v>
          </cell>
        </row>
        <row r="331">
          <cell r="B331">
            <v>2020253124</v>
          </cell>
          <cell r="C331">
            <v>19</v>
          </cell>
          <cell r="E331">
            <v>134.9</v>
          </cell>
          <cell r="F331">
            <v>54.25999999999999</v>
          </cell>
          <cell r="G331">
            <v>19</v>
          </cell>
          <cell r="H331">
            <v>7.1</v>
          </cell>
          <cell r="I331">
            <v>2.86</v>
          </cell>
          <cell r="J331">
            <v>7.1</v>
          </cell>
          <cell r="K331">
            <v>2.86</v>
          </cell>
          <cell r="L331" t="str">
            <v>OK</v>
          </cell>
          <cell r="M331" t="str">
            <v>Xét KT</v>
          </cell>
        </row>
        <row r="332">
          <cell r="B332">
            <v>161326599</v>
          </cell>
          <cell r="C332">
            <v>9</v>
          </cell>
          <cell r="E332">
            <v>62.2</v>
          </cell>
          <cell r="F332">
            <v>25.61</v>
          </cell>
          <cell r="G332">
            <v>9</v>
          </cell>
          <cell r="H332">
            <v>6.91</v>
          </cell>
          <cell r="I332">
            <v>2.85</v>
          </cell>
          <cell r="J332">
            <v>6.91</v>
          </cell>
          <cell r="K332">
            <v>2.85</v>
          </cell>
          <cell r="L332" t="str">
            <v>OK</v>
          </cell>
          <cell r="M332" t="str">
            <v>Xét KT</v>
          </cell>
        </row>
        <row r="333">
          <cell r="B333">
            <v>171326165</v>
          </cell>
          <cell r="C333">
            <v>17</v>
          </cell>
          <cell r="E333">
            <v>118.99999999999999</v>
          </cell>
          <cell r="F333">
            <v>48.5</v>
          </cell>
          <cell r="G333">
            <v>17</v>
          </cell>
          <cell r="H333">
            <v>7</v>
          </cell>
          <cell r="I333">
            <v>2.85</v>
          </cell>
          <cell r="J333">
            <v>7</v>
          </cell>
          <cell r="K333">
            <v>2.85</v>
          </cell>
          <cell r="L333" t="str">
            <v>OK</v>
          </cell>
          <cell r="M333" t="str">
            <v>Xét KT</v>
          </cell>
        </row>
        <row r="334">
          <cell r="B334">
            <v>2110219582</v>
          </cell>
          <cell r="C334">
            <v>16</v>
          </cell>
          <cell r="E334">
            <v>111.69999999999999</v>
          </cell>
          <cell r="F334">
            <v>45.58999999999999</v>
          </cell>
          <cell r="G334">
            <v>16</v>
          </cell>
          <cell r="H334">
            <v>6.98</v>
          </cell>
          <cell r="I334">
            <v>2.85</v>
          </cell>
          <cell r="J334">
            <v>6.98</v>
          </cell>
          <cell r="K334">
            <v>2.85</v>
          </cell>
          <cell r="L334" t="str">
            <v>OK</v>
          </cell>
          <cell r="M334" t="str">
            <v>Xét KT</v>
          </cell>
        </row>
        <row r="335">
          <cell r="B335">
            <v>2120253797</v>
          </cell>
          <cell r="C335">
            <v>19</v>
          </cell>
          <cell r="E335">
            <v>134.1</v>
          </cell>
          <cell r="F335">
            <v>54.209999999999994</v>
          </cell>
          <cell r="G335">
            <v>19</v>
          </cell>
          <cell r="H335">
            <v>7.06</v>
          </cell>
          <cell r="I335">
            <v>2.85</v>
          </cell>
          <cell r="J335">
            <v>7.06</v>
          </cell>
          <cell r="K335">
            <v>2.85</v>
          </cell>
          <cell r="L335" t="str">
            <v>OK</v>
          </cell>
          <cell r="M335" t="str">
            <v>Xét KT</v>
          </cell>
        </row>
        <row r="336">
          <cell r="B336">
            <v>2120258059</v>
          </cell>
          <cell r="C336">
            <v>18</v>
          </cell>
          <cell r="E336">
            <v>126.8</v>
          </cell>
          <cell r="F336">
            <v>51.199999999999996</v>
          </cell>
          <cell r="G336">
            <v>18</v>
          </cell>
          <cell r="H336">
            <v>7.04</v>
          </cell>
          <cell r="I336">
            <v>2.84</v>
          </cell>
          <cell r="J336">
            <v>7.04</v>
          </cell>
          <cell r="K336">
            <v>2.84</v>
          </cell>
          <cell r="L336" t="str">
            <v>OK</v>
          </cell>
          <cell r="M336" t="str">
            <v>Xét KT</v>
          </cell>
        </row>
        <row r="337">
          <cell r="B337">
            <v>2220265340</v>
          </cell>
          <cell r="C337">
            <v>13</v>
          </cell>
          <cell r="E337">
            <v>92.3</v>
          </cell>
          <cell r="F337">
            <v>36.97</v>
          </cell>
          <cell r="G337">
            <v>13</v>
          </cell>
          <cell r="H337">
            <v>7.1</v>
          </cell>
          <cell r="I337">
            <v>2.84</v>
          </cell>
          <cell r="J337">
            <v>7.1</v>
          </cell>
          <cell r="K337">
            <v>2.84</v>
          </cell>
          <cell r="L337" t="str">
            <v>OK</v>
          </cell>
          <cell r="M337" t="str">
            <v>Xét KT</v>
          </cell>
        </row>
        <row r="338">
          <cell r="B338">
            <v>2020254526</v>
          </cell>
          <cell r="C338">
            <v>19</v>
          </cell>
          <cell r="E338">
            <v>132.9</v>
          </cell>
          <cell r="F338">
            <v>53.82000000000001</v>
          </cell>
          <cell r="G338">
            <v>19</v>
          </cell>
          <cell r="H338">
            <v>6.99</v>
          </cell>
          <cell r="I338">
            <v>2.83</v>
          </cell>
          <cell r="J338">
            <v>6.99</v>
          </cell>
          <cell r="K338">
            <v>2.83</v>
          </cell>
          <cell r="L338" t="str">
            <v>OK</v>
          </cell>
          <cell r="M338" t="str">
            <v>Xét KT</v>
          </cell>
        </row>
        <row r="339">
          <cell r="B339">
            <v>2127261726</v>
          </cell>
          <cell r="C339">
            <v>17</v>
          </cell>
          <cell r="E339">
            <v>118.39999999999998</v>
          </cell>
          <cell r="F339">
            <v>47.940000000000005</v>
          </cell>
          <cell r="G339">
            <v>17</v>
          </cell>
          <cell r="H339">
            <v>6.96</v>
          </cell>
          <cell r="I339">
            <v>2.82</v>
          </cell>
          <cell r="J339">
            <v>6.96</v>
          </cell>
          <cell r="K339">
            <v>2.82</v>
          </cell>
          <cell r="L339" t="str">
            <v>OK</v>
          </cell>
          <cell r="M339" t="str">
            <v>Xét KT</v>
          </cell>
        </row>
        <row r="340">
          <cell r="B340">
            <v>2126261702</v>
          </cell>
          <cell r="C340">
            <v>15</v>
          </cell>
          <cell r="E340">
            <v>103.60000000000001</v>
          </cell>
          <cell r="F340">
            <v>42.19</v>
          </cell>
          <cell r="G340">
            <v>15</v>
          </cell>
          <cell r="H340">
            <v>6.91</v>
          </cell>
          <cell r="I340">
            <v>2.81</v>
          </cell>
          <cell r="J340">
            <v>6.91</v>
          </cell>
          <cell r="K340">
            <v>2.81</v>
          </cell>
          <cell r="L340" t="str">
            <v>OK</v>
          </cell>
          <cell r="M340" t="str">
            <v>Xét KT</v>
          </cell>
        </row>
        <row r="341">
          <cell r="B341">
            <v>2121259146</v>
          </cell>
          <cell r="C341">
            <v>19</v>
          </cell>
          <cell r="E341">
            <v>131.6</v>
          </cell>
          <cell r="F341">
            <v>53.19999999999999</v>
          </cell>
          <cell r="G341">
            <v>19</v>
          </cell>
          <cell r="H341">
            <v>6.93</v>
          </cell>
          <cell r="I341">
            <v>2.8</v>
          </cell>
          <cell r="J341">
            <v>6.93</v>
          </cell>
          <cell r="K341">
            <v>2.8</v>
          </cell>
          <cell r="L341" t="str">
            <v>OK</v>
          </cell>
          <cell r="M341" t="str">
            <v>Xét KT</v>
          </cell>
        </row>
        <row r="342">
          <cell r="B342">
            <v>2120259470</v>
          </cell>
          <cell r="C342">
            <v>19</v>
          </cell>
          <cell r="E342">
            <v>130.4</v>
          </cell>
          <cell r="F342">
            <v>53.169999999999995</v>
          </cell>
          <cell r="G342">
            <v>19</v>
          </cell>
          <cell r="H342">
            <v>6.86</v>
          </cell>
          <cell r="I342">
            <v>2.8</v>
          </cell>
          <cell r="J342">
            <v>6.86</v>
          </cell>
          <cell r="K342">
            <v>2.8</v>
          </cell>
          <cell r="L342" t="str">
            <v>OK</v>
          </cell>
          <cell r="M342" t="str">
            <v>Xét KT</v>
          </cell>
        </row>
        <row r="343">
          <cell r="B343">
            <v>2120266001</v>
          </cell>
          <cell r="C343">
            <v>18</v>
          </cell>
          <cell r="E343">
            <v>123.7</v>
          </cell>
          <cell r="F343">
            <v>50.16</v>
          </cell>
          <cell r="G343">
            <v>18</v>
          </cell>
          <cell r="H343">
            <v>6.87</v>
          </cell>
          <cell r="I343">
            <v>2.79</v>
          </cell>
          <cell r="J343">
            <v>6.87</v>
          </cell>
          <cell r="K343">
            <v>2.79</v>
          </cell>
          <cell r="L343" t="str">
            <v>OK</v>
          </cell>
          <cell r="M343" t="str">
            <v>Xét KT</v>
          </cell>
        </row>
        <row r="344">
          <cell r="B344">
            <v>2120259711</v>
          </cell>
          <cell r="C344">
            <v>19</v>
          </cell>
          <cell r="E344">
            <v>131.5</v>
          </cell>
          <cell r="F344">
            <v>52.97</v>
          </cell>
          <cell r="G344">
            <v>19</v>
          </cell>
          <cell r="H344">
            <v>6.92</v>
          </cell>
          <cell r="I344">
            <v>2.79</v>
          </cell>
          <cell r="J344">
            <v>6.92</v>
          </cell>
          <cell r="K344">
            <v>2.79</v>
          </cell>
          <cell r="L344" t="str">
            <v>OK</v>
          </cell>
          <cell r="M344" t="str">
            <v>Xét KT</v>
          </cell>
        </row>
        <row r="345">
          <cell r="B345">
            <v>2126261725</v>
          </cell>
          <cell r="C345">
            <v>17</v>
          </cell>
          <cell r="E345">
            <v>117</v>
          </cell>
          <cell r="F345">
            <v>47.22</v>
          </cell>
          <cell r="G345">
            <v>17</v>
          </cell>
          <cell r="H345">
            <v>6.88</v>
          </cell>
          <cell r="I345">
            <v>2.78</v>
          </cell>
          <cell r="J345">
            <v>6.88</v>
          </cell>
          <cell r="K345">
            <v>2.78</v>
          </cell>
          <cell r="L345" t="str">
            <v>OK</v>
          </cell>
          <cell r="M345" t="str">
            <v>Xét KT</v>
          </cell>
        </row>
        <row r="346">
          <cell r="B346">
            <v>2120256058</v>
          </cell>
          <cell r="C346">
            <v>19</v>
          </cell>
          <cell r="E346">
            <v>131.7</v>
          </cell>
          <cell r="F346">
            <v>52.849999999999994</v>
          </cell>
          <cell r="G346">
            <v>19</v>
          </cell>
          <cell r="H346">
            <v>6.93</v>
          </cell>
          <cell r="I346">
            <v>2.78</v>
          </cell>
          <cell r="J346">
            <v>6.93</v>
          </cell>
          <cell r="K346">
            <v>2.78</v>
          </cell>
          <cell r="L346" t="str">
            <v>OK</v>
          </cell>
          <cell r="M346" t="str">
            <v>Xét KT</v>
          </cell>
        </row>
        <row r="347">
          <cell r="B347">
            <v>2220265383</v>
          </cell>
          <cell r="C347">
            <v>13</v>
          </cell>
          <cell r="E347">
            <v>91</v>
          </cell>
          <cell r="F347">
            <v>36.2</v>
          </cell>
          <cell r="G347">
            <v>13</v>
          </cell>
          <cell r="H347">
            <v>7</v>
          </cell>
          <cell r="I347">
            <v>2.78</v>
          </cell>
          <cell r="J347">
            <v>7</v>
          </cell>
          <cell r="K347">
            <v>2.78</v>
          </cell>
          <cell r="L347" t="str">
            <v>OK</v>
          </cell>
          <cell r="M347" t="str">
            <v>Xét KT</v>
          </cell>
        </row>
        <row r="348">
          <cell r="B348">
            <v>171325922</v>
          </cell>
          <cell r="C348">
            <v>15</v>
          </cell>
          <cell r="E348">
            <v>101.69999999999999</v>
          </cell>
          <cell r="F348">
            <v>41.55</v>
          </cell>
          <cell r="G348">
            <v>15</v>
          </cell>
          <cell r="H348">
            <v>6.78</v>
          </cell>
          <cell r="I348">
            <v>2.77</v>
          </cell>
          <cell r="J348">
            <v>6.78</v>
          </cell>
          <cell r="K348">
            <v>2.77</v>
          </cell>
          <cell r="L348" t="str">
            <v>OK</v>
          </cell>
          <cell r="M348" t="str">
            <v>Xét KT</v>
          </cell>
        </row>
        <row r="349">
          <cell r="B349">
            <v>2020216136</v>
          </cell>
          <cell r="C349">
            <v>19</v>
          </cell>
          <cell r="E349">
            <v>130.20000000000002</v>
          </cell>
          <cell r="F349">
            <v>52.55</v>
          </cell>
          <cell r="G349">
            <v>19</v>
          </cell>
          <cell r="H349">
            <v>6.85</v>
          </cell>
          <cell r="I349">
            <v>2.77</v>
          </cell>
          <cell r="J349">
            <v>6.85</v>
          </cell>
          <cell r="K349">
            <v>2.77</v>
          </cell>
          <cell r="L349" t="str">
            <v>OK</v>
          </cell>
          <cell r="M349" t="str">
            <v>Xét KT</v>
          </cell>
        </row>
        <row r="350">
          <cell r="B350">
            <v>2120253806</v>
          </cell>
          <cell r="C350">
            <v>18</v>
          </cell>
          <cell r="E350">
            <v>125.29999999999998</v>
          </cell>
          <cell r="F350">
            <v>49.89999999999999</v>
          </cell>
          <cell r="G350">
            <v>18</v>
          </cell>
          <cell r="H350">
            <v>6.96</v>
          </cell>
          <cell r="I350">
            <v>2.77</v>
          </cell>
          <cell r="J350">
            <v>6.96</v>
          </cell>
          <cell r="K350">
            <v>2.77</v>
          </cell>
          <cell r="L350" t="str">
            <v>OK</v>
          </cell>
          <cell r="M350" t="str">
            <v>Xét KT</v>
          </cell>
        </row>
        <row r="351">
          <cell r="B351">
            <v>2220265360</v>
          </cell>
          <cell r="C351">
            <v>13</v>
          </cell>
          <cell r="E351">
            <v>89.7</v>
          </cell>
          <cell r="F351">
            <v>35.959999999999994</v>
          </cell>
          <cell r="G351">
            <v>13</v>
          </cell>
          <cell r="H351">
            <v>6.9</v>
          </cell>
          <cell r="I351">
            <v>2.77</v>
          </cell>
          <cell r="J351">
            <v>6.9</v>
          </cell>
          <cell r="K351">
            <v>2.77</v>
          </cell>
          <cell r="L351" t="str">
            <v>OK</v>
          </cell>
          <cell r="M351" t="str">
            <v>Xét KT</v>
          </cell>
        </row>
        <row r="352">
          <cell r="B352">
            <v>1810214477</v>
          </cell>
          <cell r="C352">
            <v>10</v>
          </cell>
          <cell r="E352">
            <v>68.4</v>
          </cell>
          <cell r="F352">
            <v>27.64</v>
          </cell>
          <cell r="G352">
            <v>10</v>
          </cell>
          <cell r="H352">
            <v>6.84</v>
          </cell>
          <cell r="I352">
            <v>2.76</v>
          </cell>
          <cell r="J352">
            <v>6.84</v>
          </cell>
          <cell r="K352">
            <v>2.76</v>
          </cell>
          <cell r="L352" t="str">
            <v>OK</v>
          </cell>
          <cell r="M352" t="str">
            <v>Xét KT</v>
          </cell>
        </row>
        <row r="353">
          <cell r="B353">
            <v>2220265443</v>
          </cell>
          <cell r="C353">
            <v>13</v>
          </cell>
          <cell r="E353">
            <v>89.4</v>
          </cell>
          <cell r="F353">
            <v>35.91</v>
          </cell>
          <cell r="G353">
            <v>13</v>
          </cell>
          <cell r="H353">
            <v>6.88</v>
          </cell>
          <cell r="I353">
            <v>2.76</v>
          </cell>
          <cell r="J353">
            <v>6.88</v>
          </cell>
          <cell r="K353">
            <v>2.76</v>
          </cell>
          <cell r="L353" t="str">
            <v>OK</v>
          </cell>
          <cell r="M353" t="str">
            <v>Xét KT</v>
          </cell>
        </row>
        <row r="354">
          <cell r="B354">
            <v>2020263558</v>
          </cell>
          <cell r="C354">
            <v>19</v>
          </cell>
          <cell r="E354">
            <v>128.8</v>
          </cell>
          <cell r="F354">
            <v>52.19</v>
          </cell>
          <cell r="G354">
            <v>19</v>
          </cell>
          <cell r="H354">
            <v>6.78</v>
          </cell>
          <cell r="I354">
            <v>2.75</v>
          </cell>
          <cell r="J354">
            <v>6.78</v>
          </cell>
          <cell r="K354">
            <v>2.75</v>
          </cell>
          <cell r="L354" t="str">
            <v>OK</v>
          </cell>
          <cell r="M354" t="str">
            <v>Xét KT</v>
          </cell>
        </row>
        <row r="355">
          <cell r="B355">
            <v>1920255512</v>
          </cell>
          <cell r="C355">
            <v>18</v>
          </cell>
          <cell r="E355">
            <v>124.5</v>
          </cell>
          <cell r="F355">
            <v>49.529999999999994</v>
          </cell>
          <cell r="G355">
            <v>18</v>
          </cell>
          <cell r="H355">
            <v>6.92</v>
          </cell>
          <cell r="I355">
            <v>2.75</v>
          </cell>
          <cell r="J355">
            <v>6.92</v>
          </cell>
          <cell r="K355">
            <v>2.75</v>
          </cell>
          <cell r="L355" t="str">
            <v>OK</v>
          </cell>
          <cell r="M355" t="str">
            <v>Xét KT</v>
          </cell>
        </row>
        <row r="356">
          <cell r="B356">
            <v>2120216738</v>
          </cell>
          <cell r="C356">
            <v>16</v>
          </cell>
          <cell r="E356">
            <v>109.1</v>
          </cell>
          <cell r="F356">
            <v>43.949999999999996</v>
          </cell>
          <cell r="G356">
            <v>16</v>
          </cell>
          <cell r="H356">
            <v>6.82</v>
          </cell>
          <cell r="I356">
            <v>2.75</v>
          </cell>
          <cell r="J356">
            <v>6.82</v>
          </cell>
          <cell r="K356">
            <v>2.75</v>
          </cell>
          <cell r="L356" t="str">
            <v>OK</v>
          </cell>
          <cell r="M356" t="str">
            <v>Xét KT</v>
          </cell>
        </row>
        <row r="357">
          <cell r="B357">
            <v>2126261737</v>
          </cell>
          <cell r="C357">
            <v>18</v>
          </cell>
          <cell r="E357">
            <v>121</v>
          </cell>
          <cell r="F357">
            <v>49.230000000000004</v>
          </cell>
          <cell r="G357">
            <v>18</v>
          </cell>
          <cell r="H357">
            <v>6.72</v>
          </cell>
          <cell r="I357">
            <v>2.74</v>
          </cell>
          <cell r="J357">
            <v>6.72</v>
          </cell>
          <cell r="K357">
            <v>2.74</v>
          </cell>
          <cell r="L357" t="str">
            <v>OK</v>
          </cell>
          <cell r="M357" t="str">
            <v>Xét KT</v>
          </cell>
        </row>
        <row r="358">
          <cell r="B358">
            <v>2120256032</v>
          </cell>
          <cell r="C358">
            <v>16</v>
          </cell>
          <cell r="E358">
            <v>107.9</v>
          </cell>
          <cell r="F358">
            <v>43.879999999999995</v>
          </cell>
          <cell r="G358">
            <v>16</v>
          </cell>
          <cell r="H358">
            <v>6.74</v>
          </cell>
          <cell r="I358">
            <v>2.74</v>
          </cell>
          <cell r="J358">
            <v>6.74</v>
          </cell>
          <cell r="K358">
            <v>2.74</v>
          </cell>
          <cell r="L358" t="str">
            <v>OK</v>
          </cell>
          <cell r="M358" t="str">
            <v>Xét KT</v>
          </cell>
        </row>
        <row r="359">
          <cell r="B359">
            <v>2220217505</v>
          </cell>
          <cell r="C359">
            <v>13</v>
          </cell>
          <cell r="E359">
            <v>87.4</v>
          </cell>
          <cell r="F359">
            <v>35.589999999999996</v>
          </cell>
          <cell r="G359">
            <v>13</v>
          </cell>
          <cell r="H359">
            <v>6.72</v>
          </cell>
          <cell r="I359">
            <v>2.74</v>
          </cell>
          <cell r="J359">
            <v>6.72</v>
          </cell>
          <cell r="K359">
            <v>2.74</v>
          </cell>
          <cell r="L359" t="str">
            <v>OK</v>
          </cell>
          <cell r="M359" t="str">
            <v>Xét KT</v>
          </cell>
        </row>
        <row r="360">
          <cell r="B360">
            <v>2020263514</v>
          </cell>
          <cell r="C360">
            <v>19</v>
          </cell>
          <cell r="E360">
            <v>129.1</v>
          </cell>
          <cell r="F360">
            <v>51.78</v>
          </cell>
          <cell r="G360">
            <v>19</v>
          </cell>
          <cell r="H360">
            <v>6.79</v>
          </cell>
          <cell r="I360">
            <v>2.73</v>
          </cell>
          <cell r="J360">
            <v>6.79</v>
          </cell>
          <cell r="K360">
            <v>2.73</v>
          </cell>
          <cell r="L360" t="str">
            <v>OK</v>
          </cell>
          <cell r="M360" t="str">
            <v>Xét KT</v>
          </cell>
        </row>
        <row r="361">
          <cell r="B361">
            <v>2020257198</v>
          </cell>
          <cell r="C361">
            <v>19</v>
          </cell>
          <cell r="E361">
            <v>129.7</v>
          </cell>
          <cell r="F361">
            <v>51.919999999999995</v>
          </cell>
          <cell r="G361">
            <v>19</v>
          </cell>
          <cell r="H361">
            <v>6.83</v>
          </cell>
          <cell r="I361">
            <v>2.73</v>
          </cell>
          <cell r="J361">
            <v>6.83</v>
          </cell>
          <cell r="K361">
            <v>2.73</v>
          </cell>
          <cell r="L361" t="str">
            <v>OK</v>
          </cell>
          <cell r="M361" t="str">
            <v>Xét KT</v>
          </cell>
        </row>
        <row r="362">
          <cell r="B362">
            <v>2220253319</v>
          </cell>
          <cell r="C362">
            <v>13</v>
          </cell>
          <cell r="E362">
            <v>89.9</v>
          </cell>
          <cell r="F362">
            <v>35.53999999999999</v>
          </cell>
          <cell r="G362">
            <v>13</v>
          </cell>
          <cell r="H362">
            <v>6.92</v>
          </cell>
          <cell r="I362">
            <v>2.73</v>
          </cell>
          <cell r="J362">
            <v>6.92</v>
          </cell>
          <cell r="K362">
            <v>2.73</v>
          </cell>
          <cell r="L362" t="str">
            <v>OK</v>
          </cell>
          <cell r="M362" t="str">
            <v>Xét KT</v>
          </cell>
        </row>
        <row r="363">
          <cell r="B363">
            <v>2126261719</v>
          </cell>
          <cell r="C363">
            <v>18</v>
          </cell>
          <cell r="E363">
            <v>122.9</v>
          </cell>
          <cell r="F363">
            <v>48.95</v>
          </cell>
          <cell r="G363">
            <v>18</v>
          </cell>
          <cell r="H363">
            <v>6.83</v>
          </cell>
          <cell r="I363">
            <v>2.72</v>
          </cell>
          <cell r="J363">
            <v>6.83</v>
          </cell>
          <cell r="K363">
            <v>2.72</v>
          </cell>
          <cell r="L363" t="str">
            <v>OK</v>
          </cell>
          <cell r="M363" t="str">
            <v>Xét KT</v>
          </cell>
        </row>
        <row r="364">
          <cell r="B364">
            <v>2020266299</v>
          </cell>
          <cell r="C364">
            <v>19</v>
          </cell>
          <cell r="E364">
            <v>128.10000000000002</v>
          </cell>
          <cell r="F364">
            <v>51.550000000000004</v>
          </cell>
          <cell r="G364">
            <v>19</v>
          </cell>
          <cell r="H364">
            <v>6.74</v>
          </cell>
          <cell r="I364">
            <v>2.71</v>
          </cell>
          <cell r="J364">
            <v>6.74</v>
          </cell>
          <cell r="K364">
            <v>2.71</v>
          </cell>
          <cell r="L364" t="str">
            <v>OK</v>
          </cell>
          <cell r="M364" t="str">
            <v>Xét KT</v>
          </cell>
        </row>
        <row r="365">
          <cell r="B365">
            <v>2020264771</v>
          </cell>
          <cell r="C365">
            <v>19</v>
          </cell>
          <cell r="E365">
            <v>128.10000000000002</v>
          </cell>
          <cell r="F365">
            <v>51.209999999999994</v>
          </cell>
          <cell r="G365">
            <v>19</v>
          </cell>
          <cell r="H365">
            <v>6.74</v>
          </cell>
          <cell r="I365">
            <v>2.7</v>
          </cell>
          <cell r="J365">
            <v>6.74</v>
          </cell>
          <cell r="K365">
            <v>2.7</v>
          </cell>
          <cell r="L365" t="str">
            <v>OK</v>
          </cell>
          <cell r="M365" t="str">
            <v>Xét KT</v>
          </cell>
        </row>
        <row r="366">
          <cell r="B366">
            <v>2221265368</v>
          </cell>
          <cell r="C366">
            <v>13</v>
          </cell>
          <cell r="E366">
            <v>87.89999999999999</v>
          </cell>
          <cell r="F366">
            <v>34.96</v>
          </cell>
          <cell r="G366">
            <v>13</v>
          </cell>
          <cell r="H366">
            <v>6.76</v>
          </cell>
          <cell r="I366">
            <v>2.69</v>
          </cell>
          <cell r="J366">
            <v>6.76</v>
          </cell>
          <cell r="K366">
            <v>2.69</v>
          </cell>
          <cell r="L366" t="str">
            <v>OK</v>
          </cell>
          <cell r="M366" t="str">
            <v>Xét KT</v>
          </cell>
        </row>
        <row r="367">
          <cell r="B367">
            <v>2220258326</v>
          </cell>
          <cell r="C367">
            <v>13</v>
          </cell>
          <cell r="E367">
            <v>87.6</v>
          </cell>
          <cell r="F367">
            <v>34.99</v>
          </cell>
          <cell r="G367">
            <v>13</v>
          </cell>
          <cell r="H367">
            <v>6.74</v>
          </cell>
          <cell r="I367">
            <v>2.69</v>
          </cell>
          <cell r="J367">
            <v>6.74</v>
          </cell>
          <cell r="K367">
            <v>2.69</v>
          </cell>
          <cell r="L367" t="str">
            <v>OK</v>
          </cell>
          <cell r="M367" t="str">
            <v>Xét KT</v>
          </cell>
        </row>
        <row r="368">
          <cell r="B368">
            <v>1810214476</v>
          </cell>
          <cell r="C368">
            <v>17</v>
          </cell>
          <cell r="E368">
            <v>114.9</v>
          </cell>
          <cell r="F368">
            <v>45.56</v>
          </cell>
          <cell r="G368">
            <v>17</v>
          </cell>
          <cell r="H368">
            <v>6.76</v>
          </cell>
          <cell r="I368">
            <v>2.68</v>
          </cell>
          <cell r="J368">
            <v>6.76</v>
          </cell>
          <cell r="K368">
            <v>2.68</v>
          </cell>
          <cell r="L368" t="str">
            <v>OK</v>
          </cell>
          <cell r="M368" t="str">
            <v>Xét KT</v>
          </cell>
        </row>
        <row r="369">
          <cell r="B369">
            <v>2226261267</v>
          </cell>
          <cell r="C369">
            <v>17</v>
          </cell>
          <cell r="E369">
            <v>114.6</v>
          </cell>
          <cell r="F369">
            <v>45.56999999999999</v>
          </cell>
          <cell r="G369">
            <v>17</v>
          </cell>
          <cell r="H369">
            <v>6.74</v>
          </cell>
          <cell r="I369">
            <v>2.68</v>
          </cell>
          <cell r="J369">
            <v>6.74</v>
          </cell>
          <cell r="K369">
            <v>2.68</v>
          </cell>
          <cell r="L369" t="str">
            <v>OK</v>
          </cell>
          <cell r="M369" t="str">
            <v>Xét KT</v>
          </cell>
        </row>
        <row r="370">
          <cell r="B370">
            <v>1810213930</v>
          </cell>
          <cell r="C370">
            <v>17</v>
          </cell>
          <cell r="E370">
            <v>113.9</v>
          </cell>
          <cell r="F370">
            <v>45.24</v>
          </cell>
          <cell r="G370">
            <v>17</v>
          </cell>
          <cell r="H370">
            <v>6.7</v>
          </cell>
          <cell r="I370">
            <v>2.66</v>
          </cell>
          <cell r="J370">
            <v>6.7</v>
          </cell>
          <cell r="K370">
            <v>2.66</v>
          </cell>
          <cell r="L370" t="str">
            <v>OK</v>
          </cell>
          <cell r="M370" t="str">
            <v>Xét KT</v>
          </cell>
        </row>
        <row r="371">
          <cell r="B371">
            <v>2021254537</v>
          </cell>
          <cell r="C371">
            <v>18</v>
          </cell>
          <cell r="E371">
            <v>120.90000000000002</v>
          </cell>
          <cell r="F371">
            <v>47.879999999999995</v>
          </cell>
          <cell r="G371">
            <v>18</v>
          </cell>
          <cell r="H371">
            <v>6.72</v>
          </cell>
          <cell r="I371">
            <v>2.66</v>
          </cell>
          <cell r="J371">
            <v>6.72</v>
          </cell>
          <cell r="K371">
            <v>2.66</v>
          </cell>
          <cell r="L371" t="str">
            <v>OK</v>
          </cell>
          <cell r="M371" t="str">
            <v>Xét KT</v>
          </cell>
        </row>
        <row r="372">
          <cell r="B372">
            <v>2220255306</v>
          </cell>
          <cell r="C372">
            <v>13</v>
          </cell>
          <cell r="E372">
            <v>87.10000000000001</v>
          </cell>
          <cell r="F372">
            <v>34.55</v>
          </cell>
          <cell r="G372">
            <v>13</v>
          </cell>
          <cell r="H372">
            <v>6.7</v>
          </cell>
          <cell r="I372">
            <v>2.66</v>
          </cell>
          <cell r="J372">
            <v>6.7</v>
          </cell>
          <cell r="K372">
            <v>2.66</v>
          </cell>
          <cell r="L372" t="str">
            <v>OK</v>
          </cell>
          <cell r="M372" t="str">
            <v>Xét KT</v>
          </cell>
        </row>
        <row r="373">
          <cell r="B373">
            <v>2226261234</v>
          </cell>
          <cell r="C373">
            <v>17</v>
          </cell>
          <cell r="E373">
            <v>113.7</v>
          </cell>
          <cell r="F373">
            <v>44.86</v>
          </cell>
          <cell r="G373">
            <v>17</v>
          </cell>
          <cell r="H373">
            <v>6.69</v>
          </cell>
          <cell r="I373">
            <v>2.64</v>
          </cell>
          <cell r="J373">
            <v>6.69</v>
          </cell>
          <cell r="K373">
            <v>2.64</v>
          </cell>
          <cell r="L373" t="str">
            <v>OK</v>
          </cell>
          <cell r="M373" t="str">
            <v>Xét KT</v>
          </cell>
        </row>
        <row r="374">
          <cell r="B374">
            <v>2220259557</v>
          </cell>
          <cell r="C374">
            <v>13</v>
          </cell>
          <cell r="E374">
            <v>89.2</v>
          </cell>
          <cell r="F374">
            <v>34.260000000000005</v>
          </cell>
          <cell r="G374">
            <v>13</v>
          </cell>
          <cell r="H374">
            <v>6.86</v>
          </cell>
          <cell r="I374">
            <v>2.64</v>
          </cell>
          <cell r="J374">
            <v>6.86</v>
          </cell>
          <cell r="K374">
            <v>2.64</v>
          </cell>
          <cell r="L374" t="str">
            <v>OK</v>
          </cell>
          <cell r="M374" t="str">
            <v>Xét KT</v>
          </cell>
        </row>
        <row r="375">
          <cell r="B375">
            <v>2121253891</v>
          </cell>
          <cell r="C375">
            <v>19</v>
          </cell>
          <cell r="E375">
            <v>126.1</v>
          </cell>
          <cell r="F375">
            <v>49.980000000000004</v>
          </cell>
          <cell r="G375">
            <v>19</v>
          </cell>
          <cell r="H375">
            <v>6.64</v>
          </cell>
          <cell r="I375">
            <v>2.63</v>
          </cell>
          <cell r="J375">
            <v>6.64</v>
          </cell>
          <cell r="K375">
            <v>2.63</v>
          </cell>
          <cell r="L375" t="str">
            <v>OK</v>
          </cell>
          <cell r="M375" t="str">
            <v>Xét KT</v>
          </cell>
        </row>
        <row r="376">
          <cell r="B376">
            <v>2120253853</v>
          </cell>
          <cell r="C376">
            <v>19</v>
          </cell>
          <cell r="E376">
            <v>126.2</v>
          </cell>
          <cell r="F376">
            <v>49.870000000000005</v>
          </cell>
          <cell r="G376">
            <v>19</v>
          </cell>
          <cell r="H376">
            <v>6.64</v>
          </cell>
          <cell r="I376">
            <v>2.62</v>
          </cell>
          <cell r="J376">
            <v>6.64</v>
          </cell>
          <cell r="K376">
            <v>2.62</v>
          </cell>
          <cell r="L376" t="str">
            <v>OK</v>
          </cell>
          <cell r="M376" t="str">
            <v>Xét KT</v>
          </cell>
        </row>
        <row r="377">
          <cell r="B377">
            <v>2220214414</v>
          </cell>
          <cell r="C377">
            <v>13</v>
          </cell>
          <cell r="E377">
            <v>86.2</v>
          </cell>
          <cell r="F377">
            <v>33.94</v>
          </cell>
          <cell r="G377">
            <v>13</v>
          </cell>
          <cell r="H377">
            <v>6.63</v>
          </cell>
          <cell r="I377">
            <v>2.61</v>
          </cell>
          <cell r="J377">
            <v>6.63</v>
          </cell>
          <cell r="K377">
            <v>2.61</v>
          </cell>
          <cell r="L377" t="str">
            <v>OK</v>
          </cell>
          <cell r="M377" t="str">
            <v>Xét KT</v>
          </cell>
        </row>
        <row r="378">
          <cell r="B378">
            <v>2226261263</v>
          </cell>
          <cell r="C378">
            <v>17</v>
          </cell>
          <cell r="E378">
            <v>111.89999999999999</v>
          </cell>
          <cell r="F378">
            <v>43.870000000000005</v>
          </cell>
          <cell r="G378">
            <v>17</v>
          </cell>
          <cell r="H378">
            <v>6.58</v>
          </cell>
          <cell r="I378">
            <v>2.58</v>
          </cell>
          <cell r="J378">
            <v>6.58</v>
          </cell>
          <cell r="K378">
            <v>2.58</v>
          </cell>
          <cell r="L378" t="str">
            <v>OK</v>
          </cell>
          <cell r="M378" t="str">
            <v>Xét KT</v>
          </cell>
        </row>
        <row r="379">
          <cell r="B379">
            <v>2220255296</v>
          </cell>
          <cell r="C379">
            <v>15</v>
          </cell>
          <cell r="E379">
            <v>98</v>
          </cell>
          <cell r="F379">
            <v>38.61</v>
          </cell>
          <cell r="G379">
            <v>15</v>
          </cell>
          <cell r="H379">
            <v>6.53</v>
          </cell>
          <cell r="I379">
            <v>2.57</v>
          </cell>
          <cell r="J379">
            <v>6.53</v>
          </cell>
          <cell r="K379">
            <v>2.57</v>
          </cell>
          <cell r="L379" t="str">
            <v>OK</v>
          </cell>
          <cell r="M379" t="str">
            <v>Xét KT</v>
          </cell>
        </row>
        <row r="380">
          <cell r="B380">
            <v>161325739</v>
          </cell>
          <cell r="C380">
            <v>9</v>
          </cell>
          <cell r="E380">
            <v>59.800000000000004</v>
          </cell>
          <cell r="F380">
            <v>22.97</v>
          </cell>
          <cell r="G380">
            <v>9</v>
          </cell>
          <cell r="H380">
            <v>6.64</v>
          </cell>
          <cell r="I380">
            <v>2.55</v>
          </cell>
          <cell r="J380">
            <v>6.64</v>
          </cell>
          <cell r="K380">
            <v>2.55</v>
          </cell>
          <cell r="L380" t="str">
            <v>OK</v>
          </cell>
          <cell r="M380" t="str">
            <v>Xét KT</v>
          </cell>
        </row>
        <row r="381">
          <cell r="B381">
            <v>1913211628</v>
          </cell>
          <cell r="C381">
            <v>15</v>
          </cell>
          <cell r="E381">
            <v>97.19999999999999</v>
          </cell>
          <cell r="F381">
            <v>38.260000000000005</v>
          </cell>
          <cell r="G381">
            <v>15</v>
          </cell>
          <cell r="H381">
            <v>6.48</v>
          </cell>
          <cell r="I381">
            <v>2.55</v>
          </cell>
          <cell r="J381">
            <v>6.48</v>
          </cell>
          <cell r="K381">
            <v>2.55</v>
          </cell>
          <cell r="L381" t="str">
            <v>OK</v>
          </cell>
          <cell r="M381" t="str">
            <v>Xét KT</v>
          </cell>
        </row>
        <row r="382">
          <cell r="B382">
            <v>2020263773</v>
          </cell>
          <cell r="C382">
            <v>17</v>
          </cell>
          <cell r="E382">
            <v>111.1</v>
          </cell>
          <cell r="F382">
            <v>43.33</v>
          </cell>
          <cell r="G382">
            <v>17</v>
          </cell>
          <cell r="H382">
            <v>6.54</v>
          </cell>
          <cell r="I382">
            <v>2.55</v>
          </cell>
          <cell r="J382">
            <v>6.54</v>
          </cell>
          <cell r="K382">
            <v>2.55</v>
          </cell>
          <cell r="L382" t="str">
            <v>OK</v>
          </cell>
          <cell r="M382" t="str">
            <v>Xét KT</v>
          </cell>
        </row>
        <row r="383">
          <cell r="B383">
            <v>2220255245</v>
          </cell>
          <cell r="C383">
            <v>13</v>
          </cell>
          <cell r="E383">
            <v>85.4</v>
          </cell>
          <cell r="F383">
            <v>32.89</v>
          </cell>
          <cell r="G383">
            <v>13</v>
          </cell>
          <cell r="H383">
            <v>6.57</v>
          </cell>
          <cell r="I383">
            <v>2.53</v>
          </cell>
          <cell r="J383">
            <v>6.57</v>
          </cell>
          <cell r="K383">
            <v>2.53</v>
          </cell>
          <cell r="L383" t="str">
            <v>OK</v>
          </cell>
          <cell r="M383" t="str">
            <v>Xét KT</v>
          </cell>
        </row>
        <row r="384">
          <cell r="B384">
            <v>2226261482</v>
          </cell>
          <cell r="C384">
            <v>19</v>
          </cell>
          <cell r="E384">
            <v>123.89999999999998</v>
          </cell>
          <cell r="F384">
            <v>47.94</v>
          </cell>
          <cell r="G384">
            <v>19</v>
          </cell>
          <cell r="H384">
            <v>6.52</v>
          </cell>
          <cell r="I384">
            <v>2.52</v>
          </cell>
          <cell r="J384">
            <v>6.52</v>
          </cell>
          <cell r="K384">
            <v>2.52</v>
          </cell>
          <cell r="L384" t="str">
            <v>OK</v>
          </cell>
          <cell r="M384" t="str">
            <v>Xét KT</v>
          </cell>
        </row>
        <row r="385">
          <cell r="B385">
            <v>161325856</v>
          </cell>
          <cell r="C385">
            <v>9</v>
          </cell>
          <cell r="E385">
            <v>59.00000000000001</v>
          </cell>
          <cell r="F385">
            <v>22.25</v>
          </cell>
          <cell r="G385">
            <v>9</v>
          </cell>
          <cell r="H385">
            <v>6.56</v>
          </cell>
          <cell r="I385">
            <v>2.47</v>
          </cell>
          <cell r="J385">
            <v>6.56</v>
          </cell>
          <cell r="K385">
            <v>2.47</v>
          </cell>
          <cell r="L385" t="str">
            <v>OK</v>
          </cell>
          <cell r="M385" t="str">
            <v>Xét KT</v>
          </cell>
        </row>
        <row r="386">
          <cell r="B386">
            <v>2020258213</v>
          </cell>
          <cell r="C386">
            <v>19</v>
          </cell>
          <cell r="E386">
            <v>123.6</v>
          </cell>
          <cell r="F386">
            <v>46.849999999999994</v>
          </cell>
          <cell r="G386">
            <v>19</v>
          </cell>
          <cell r="H386">
            <v>6.51</v>
          </cell>
          <cell r="I386">
            <v>2.47</v>
          </cell>
          <cell r="J386">
            <v>6.51</v>
          </cell>
          <cell r="K386">
            <v>2.47</v>
          </cell>
          <cell r="L386" t="str">
            <v>OK</v>
          </cell>
          <cell r="M386" t="str">
            <v>Xét KT</v>
          </cell>
        </row>
        <row r="387">
          <cell r="B387">
            <v>2220265406</v>
          </cell>
          <cell r="C387">
            <v>13</v>
          </cell>
          <cell r="E387">
            <v>81.1</v>
          </cell>
          <cell r="F387">
            <v>31.96</v>
          </cell>
          <cell r="G387">
            <v>13</v>
          </cell>
          <cell r="H387">
            <v>6.24</v>
          </cell>
          <cell r="I387">
            <v>2.46</v>
          </cell>
          <cell r="J387">
            <v>6.24</v>
          </cell>
          <cell r="K387">
            <v>2.46</v>
          </cell>
          <cell r="L387" t="str">
            <v>OK</v>
          </cell>
          <cell r="M387" t="str">
            <v>Xét KT</v>
          </cell>
        </row>
        <row r="388">
          <cell r="B388">
            <v>2226251606</v>
          </cell>
          <cell r="C388">
            <v>5</v>
          </cell>
          <cell r="E388">
            <v>32.400000000000006</v>
          </cell>
          <cell r="F388">
            <v>12.29</v>
          </cell>
          <cell r="G388">
            <v>5</v>
          </cell>
          <cell r="H388">
            <v>6.48</v>
          </cell>
          <cell r="I388">
            <v>2.46</v>
          </cell>
          <cell r="J388">
            <v>6.48</v>
          </cell>
          <cell r="K388">
            <v>2.46</v>
          </cell>
          <cell r="L388" t="str">
            <v>OK</v>
          </cell>
          <cell r="M388" t="str">
            <v>Xét KT</v>
          </cell>
        </row>
        <row r="389">
          <cell r="B389">
            <v>2020265771</v>
          </cell>
          <cell r="C389">
            <v>19</v>
          </cell>
          <cell r="E389">
            <v>120.6</v>
          </cell>
          <cell r="F389">
            <v>45.88999999999999</v>
          </cell>
          <cell r="G389">
            <v>19</v>
          </cell>
          <cell r="H389">
            <v>6.35</v>
          </cell>
          <cell r="I389">
            <v>2.42</v>
          </cell>
          <cell r="J389">
            <v>6.35</v>
          </cell>
          <cell r="K389">
            <v>2.42</v>
          </cell>
          <cell r="L389" t="str">
            <v>OK</v>
          </cell>
          <cell r="M389" t="str">
            <v>Xét KT</v>
          </cell>
        </row>
        <row r="390">
          <cell r="B390">
            <v>2121253804</v>
          </cell>
          <cell r="C390">
            <v>1</v>
          </cell>
          <cell r="E390">
            <v>6.1</v>
          </cell>
          <cell r="F390">
            <v>2.33</v>
          </cell>
          <cell r="G390">
            <v>1</v>
          </cell>
          <cell r="H390">
            <v>6.1</v>
          </cell>
          <cell r="I390">
            <v>2.33</v>
          </cell>
          <cell r="J390">
            <v>6.1</v>
          </cell>
          <cell r="K390">
            <v>2.33</v>
          </cell>
          <cell r="L390" t="str">
            <v>OK</v>
          </cell>
          <cell r="M390" t="str">
            <v>Xét KT</v>
          </cell>
        </row>
        <row r="391">
          <cell r="B391">
            <v>171326090</v>
          </cell>
          <cell r="C391">
            <v>10</v>
          </cell>
          <cell r="E391">
            <v>62</v>
          </cell>
          <cell r="F391">
            <v>22.990000000000002</v>
          </cell>
          <cell r="G391">
            <v>10</v>
          </cell>
          <cell r="H391">
            <v>6.2</v>
          </cell>
          <cell r="I391">
            <v>2.3</v>
          </cell>
          <cell r="J391">
            <v>6.2</v>
          </cell>
          <cell r="K391">
            <v>2.3</v>
          </cell>
          <cell r="L391" t="str">
            <v>OK</v>
          </cell>
          <cell r="M391" t="str">
            <v>Xét KT</v>
          </cell>
        </row>
        <row r="392">
          <cell r="B392">
            <v>2226261608</v>
          </cell>
          <cell r="C392">
            <v>5</v>
          </cell>
          <cell r="E392">
            <v>30.5</v>
          </cell>
          <cell r="F392">
            <v>11.3</v>
          </cell>
          <cell r="G392">
            <v>5</v>
          </cell>
          <cell r="H392">
            <v>6.1</v>
          </cell>
          <cell r="I392">
            <v>2.26</v>
          </cell>
          <cell r="J392">
            <v>6.1</v>
          </cell>
          <cell r="K392">
            <v>2.26</v>
          </cell>
          <cell r="L392" t="str">
            <v>OK</v>
          </cell>
          <cell r="M392" t="str">
            <v>Xét KT</v>
          </cell>
        </row>
        <row r="393">
          <cell r="B393">
            <v>1811215018</v>
          </cell>
          <cell r="C393">
            <v>17</v>
          </cell>
          <cell r="E393">
            <v>102.8</v>
          </cell>
          <cell r="F393">
            <v>38.31</v>
          </cell>
          <cell r="G393">
            <v>17</v>
          </cell>
          <cell r="H393">
            <v>6.05</v>
          </cell>
          <cell r="I393">
            <v>2.25</v>
          </cell>
          <cell r="J393">
            <v>6.05</v>
          </cell>
          <cell r="K393">
            <v>2.25</v>
          </cell>
          <cell r="L393" t="str">
            <v>OK</v>
          </cell>
          <cell r="M393" t="str">
            <v>Xét KT</v>
          </cell>
        </row>
        <row r="398">
          <cell r="B398">
            <v>2126261753</v>
          </cell>
          <cell r="C398">
            <v>19</v>
          </cell>
          <cell r="E398">
            <v>143.4</v>
          </cell>
          <cell r="F398">
            <v>61.85</v>
          </cell>
          <cell r="G398">
            <v>19</v>
          </cell>
          <cell r="H398">
            <v>7.55</v>
          </cell>
          <cell r="I398">
            <v>3.26</v>
          </cell>
          <cell r="J398">
            <v>7.55</v>
          </cell>
          <cell r="K398">
            <v>3.26</v>
          </cell>
          <cell r="L398" t="str">
            <v>OK</v>
          </cell>
          <cell r="M398" t="str">
            <v>Xét KT</v>
          </cell>
        </row>
        <row r="399">
          <cell r="B399">
            <v>1810213730</v>
          </cell>
          <cell r="C399">
            <v>19</v>
          </cell>
          <cell r="E399">
            <v>133.3</v>
          </cell>
          <cell r="F399">
            <v>54.91</v>
          </cell>
          <cell r="G399">
            <v>19</v>
          </cell>
          <cell r="H399">
            <v>7.02</v>
          </cell>
          <cell r="I399">
            <v>2.89</v>
          </cell>
          <cell r="J399">
            <v>7.02</v>
          </cell>
          <cell r="K399">
            <v>2.89</v>
          </cell>
          <cell r="L399" t="str">
            <v>OK</v>
          </cell>
          <cell r="M399" t="str">
            <v>Xét KT</v>
          </cell>
        </row>
        <row r="400">
          <cell r="B400">
            <v>1810215015</v>
          </cell>
          <cell r="C400">
            <v>18</v>
          </cell>
          <cell r="E400">
            <v>124.1</v>
          </cell>
          <cell r="F400">
            <v>50.47</v>
          </cell>
          <cell r="G400">
            <v>18</v>
          </cell>
          <cell r="H400">
            <v>6.89</v>
          </cell>
          <cell r="I400">
            <v>2.8</v>
          </cell>
          <cell r="J400">
            <v>6.89</v>
          </cell>
          <cell r="K400">
            <v>2.8</v>
          </cell>
          <cell r="L400" t="str">
            <v>OK</v>
          </cell>
          <cell r="M400" t="str">
            <v>Xét KT</v>
          </cell>
        </row>
        <row r="401">
          <cell r="B401">
            <v>1810213728</v>
          </cell>
          <cell r="C401">
            <v>17</v>
          </cell>
          <cell r="E401">
            <v>113.9</v>
          </cell>
          <cell r="F401">
            <v>44.91</v>
          </cell>
          <cell r="G401">
            <v>17</v>
          </cell>
          <cell r="H401">
            <v>6.7</v>
          </cell>
          <cell r="I401">
            <v>2.64</v>
          </cell>
          <cell r="J401">
            <v>6.7</v>
          </cell>
          <cell r="K401">
            <v>2.64</v>
          </cell>
          <cell r="L401" t="str">
            <v>OK</v>
          </cell>
          <cell r="M401" t="str">
            <v>Xét KT</v>
          </cell>
        </row>
        <row r="402">
          <cell r="B402">
            <v>1810215021</v>
          </cell>
          <cell r="C402">
            <v>13</v>
          </cell>
          <cell r="E402">
            <v>86.7</v>
          </cell>
          <cell r="F402">
            <v>34.2</v>
          </cell>
          <cell r="G402">
            <v>13</v>
          </cell>
          <cell r="H402">
            <v>6.67</v>
          </cell>
          <cell r="I402">
            <v>2.63</v>
          </cell>
          <cell r="J402">
            <v>6.67</v>
          </cell>
          <cell r="K402">
            <v>2.63</v>
          </cell>
          <cell r="L402" t="str">
            <v>OK</v>
          </cell>
          <cell r="M402" t="str">
            <v>Xét KT</v>
          </cell>
        </row>
        <row r="403">
          <cell r="B403">
            <v>1810216595</v>
          </cell>
          <cell r="C403">
            <v>18</v>
          </cell>
          <cell r="E403">
            <v>114.2</v>
          </cell>
          <cell r="F403">
            <v>43.62</v>
          </cell>
          <cell r="G403">
            <v>18</v>
          </cell>
          <cell r="H403">
            <v>6.34</v>
          </cell>
          <cell r="I403">
            <v>2.42</v>
          </cell>
          <cell r="J403">
            <v>6.34</v>
          </cell>
          <cell r="K403">
            <v>2.42</v>
          </cell>
          <cell r="L403" t="str">
            <v>OK</v>
          </cell>
          <cell r="M403" t="str">
            <v>Xét KT</v>
          </cell>
        </row>
        <row r="407">
          <cell r="B407">
            <v>2020267436</v>
          </cell>
          <cell r="C407">
            <v>18</v>
          </cell>
          <cell r="E407">
            <v>146</v>
          </cell>
          <cell r="F407">
            <v>64.83</v>
          </cell>
          <cell r="G407">
            <v>18</v>
          </cell>
          <cell r="H407">
            <v>8.11</v>
          </cell>
          <cell r="I407">
            <v>3.6</v>
          </cell>
          <cell r="J407">
            <v>8.11</v>
          </cell>
          <cell r="K407">
            <v>3.6</v>
          </cell>
          <cell r="L407" t="str">
            <v>OK</v>
          </cell>
          <cell r="M407" t="str">
            <v>Loại</v>
          </cell>
        </row>
        <row r="408">
          <cell r="B408">
            <v>2020726336</v>
          </cell>
          <cell r="C408">
            <v>19</v>
          </cell>
          <cell r="E408">
            <v>153.20000000000002</v>
          </cell>
          <cell r="F408">
            <v>67.53</v>
          </cell>
          <cell r="G408">
            <v>19</v>
          </cell>
          <cell r="H408">
            <v>8.06</v>
          </cell>
          <cell r="I408">
            <v>3.55</v>
          </cell>
          <cell r="J408">
            <v>8.06</v>
          </cell>
          <cell r="K408">
            <v>3.55</v>
          </cell>
          <cell r="L408" t="str">
            <v>OK</v>
          </cell>
          <cell r="M408" t="str">
            <v>Loại</v>
          </cell>
        </row>
        <row r="409">
          <cell r="B409">
            <v>2020257341</v>
          </cell>
          <cell r="C409">
            <v>19</v>
          </cell>
          <cell r="E409">
            <v>151.4</v>
          </cell>
          <cell r="F409">
            <v>67.49</v>
          </cell>
          <cell r="G409">
            <v>19</v>
          </cell>
          <cell r="H409">
            <v>7.97</v>
          </cell>
          <cell r="I409">
            <v>3.55</v>
          </cell>
          <cell r="J409">
            <v>7.97</v>
          </cell>
          <cell r="K409">
            <v>3.55</v>
          </cell>
          <cell r="L409" t="str">
            <v>OK</v>
          </cell>
          <cell r="M409" t="str">
            <v>Loại</v>
          </cell>
        </row>
        <row r="410">
          <cell r="B410">
            <v>2020266553</v>
          </cell>
          <cell r="C410">
            <v>19</v>
          </cell>
          <cell r="E410">
            <v>157.20000000000002</v>
          </cell>
          <cell r="F410">
            <v>66.89999999999999</v>
          </cell>
          <cell r="G410">
            <v>19</v>
          </cell>
          <cell r="H410">
            <v>8.27</v>
          </cell>
          <cell r="I410">
            <v>3.52</v>
          </cell>
          <cell r="J410">
            <v>8.27</v>
          </cell>
          <cell r="K410">
            <v>3.52</v>
          </cell>
          <cell r="L410" t="str">
            <v>OK</v>
          </cell>
          <cell r="M410" t="str">
            <v>Loại</v>
          </cell>
        </row>
        <row r="411">
          <cell r="B411">
            <v>2120257736</v>
          </cell>
          <cell r="C411">
            <v>19</v>
          </cell>
          <cell r="E411">
            <v>155.50000000000003</v>
          </cell>
          <cell r="F411">
            <v>66.55999999999999</v>
          </cell>
          <cell r="G411">
            <v>19</v>
          </cell>
          <cell r="H411">
            <v>8.18</v>
          </cell>
          <cell r="I411">
            <v>3.5</v>
          </cell>
          <cell r="J411">
            <v>8.18</v>
          </cell>
          <cell r="K411">
            <v>3.5</v>
          </cell>
          <cell r="L411" t="str">
            <v>OK</v>
          </cell>
          <cell r="M411" t="str">
            <v>Loại</v>
          </cell>
        </row>
        <row r="412">
          <cell r="B412">
            <v>2020264081</v>
          </cell>
          <cell r="C412">
            <v>19</v>
          </cell>
          <cell r="E412">
            <v>150.9</v>
          </cell>
          <cell r="F412">
            <v>65.55</v>
          </cell>
          <cell r="G412">
            <v>19</v>
          </cell>
          <cell r="H412">
            <v>7.94</v>
          </cell>
          <cell r="I412">
            <v>3.45</v>
          </cell>
          <cell r="J412">
            <v>7.94</v>
          </cell>
          <cell r="K412">
            <v>3.45</v>
          </cell>
          <cell r="L412" t="str">
            <v>OK</v>
          </cell>
          <cell r="M412" t="str">
            <v>Loại</v>
          </cell>
        </row>
        <row r="413">
          <cell r="B413">
            <v>2121253849</v>
          </cell>
          <cell r="C413">
            <v>19</v>
          </cell>
          <cell r="E413">
            <v>153.20000000000002</v>
          </cell>
          <cell r="F413">
            <v>65.19999999999999</v>
          </cell>
          <cell r="G413">
            <v>19</v>
          </cell>
          <cell r="H413">
            <v>8.06</v>
          </cell>
          <cell r="I413">
            <v>3.43</v>
          </cell>
          <cell r="J413">
            <v>8.06</v>
          </cell>
          <cell r="K413">
            <v>3.43</v>
          </cell>
          <cell r="L413" t="str">
            <v>OK</v>
          </cell>
          <cell r="M413" t="str">
            <v>Loại</v>
          </cell>
        </row>
        <row r="414">
          <cell r="B414">
            <v>2020256833</v>
          </cell>
          <cell r="C414">
            <v>19</v>
          </cell>
          <cell r="E414">
            <v>146.59999999999997</v>
          </cell>
          <cell r="F414">
            <v>64.89</v>
          </cell>
          <cell r="G414">
            <v>19</v>
          </cell>
          <cell r="H414">
            <v>7.72</v>
          </cell>
          <cell r="I414">
            <v>3.42</v>
          </cell>
          <cell r="J414">
            <v>7.72</v>
          </cell>
          <cell r="K414">
            <v>3.42</v>
          </cell>
          <cell r="L414" t="str">
            <v>OK</v>
          </cell>
          <cell r="M414" t="str">
            <v>Loại</v>
          </cell>
        </row>
        <row r="415">
          <cell r="B415">
            <v>2020250568</v>
          </cell>
          <cell r="C415">
            <v>19</v>
          </cell>
          <cell r="E415">
            <v>149</v>
          </cell>
          <cell r="F415">
            <v>64.80999999999999</v>
          </cell>
          <cell r="G415">
            <v>19</v>
          </cell>
          <cell r="H415">
            <v>7.84</v>
          </cell>
          <cell r="I415">
            <v>3.41</v>
          </cell>
          <cell r="J415">
            <v>7.84</v>
          </cell>
          <cell r="K415">
            <v>3.41</v>
          </cell>
          <cell r="L415" t="str">
            <v>OK</v>
          </cell>
          <cell r="M415" t="str">
            <v>Loại</v>
          </cell>
        </row>
        <row r="416">
          <cell r="B416">
            <v>2020265904</v>
          </cell>
          <cell r="C416">
            <v>19</v>
          </cell>
          <cell r="E416">
            <v>147.89999999999998</v>
          </cell>
          <cell r="F416">
            <v>64.56</v>
          </cell>
          <cell r="G416">
            <v>19</v>
          </cell>
          <cell r="H416">
            <v>7.78</v>
          </cell>
          <cell r="I416">
            <v>3.4</v>
          </cell>
          <cell r="J416">
            <v>7.78</v>
          </cell>
          <cell r="K416">
            <v>3.4</v>
          </cell>
          <cell r="L416" t="str">
            <v>OK</v>
          </cell>
          <cell r="M416" t="str">
            <v>Loại</v>
          </cell>
        </row>
        <row r="417">
          <cell r="B417">
            <v>2020255709</v>
          </cell>
          <cell r="C417">
            <v>19</v>
          </cell>
          <cell r="E417">
            <v>146.6</v>
          </cell>
          <cell r="F417">
            <v>63.87</v>
          </cell>
          <cell r="G417">
            <v>19</v>
          </cell>
          <cell r="H417">
            <v>7.72</v>
          </cell>
          <cell r="I417">
            <v>3.36</v>
          </cell>
          <cell r="J417">
            <v>7.72</v>
          </cell>
          <cell r="K417">
            <v>3.36</v>
          </cell>
          <cell r="L417" t="str">
            <v>OK</v>
          </cell>
          <cell r="M417" t="str">
            <v>Loại</v>
          </cell>
        </row>
        <row r="418">
          <cell r="B418">
            <v>2020267497</v>
          </cell>
          <cell r="C418">
            <v>18</v>
          </cell>
          <cell r="E418">
            <v>139.7</v>
          </cell>
          <cell r="F418">
            <v>60.190000000000005</v>
          </cell>
          <cell r="G418">
            <v>18</v>
          </cell>
          <cell r="H418">
            <v>7.76</v>
          </cell>
          <cell r="I418">
            <v>3.34</v>
          </cell>
          <cell r="J418">
            <v>7.76</v>
          </cell>
          <cell r="K418">
            <v>3.34</v>
          </cell>
          <cell r="L418" t="str">
            <v>OK</v>
          </cell>
          <cell r="M418" t="str">
            <v>Loại</v>
          </cell>
        </row>
        <row r="419">
          <cell r="B419">
            <v>2121866251</v>
          </cell>
          <cell r="C419">
            <v>19</v>
          </cell>
          <cell r="E419">
            <v>148.4</v>
          </cell>
          <cell r="F419">
            <v>63.55</v>
          </cell>
          <cell r="G419">
            <v>19</v>
          </cell>
          <cell r="H419">
            <v>7.81</v>
          </cell>
          <cell r="I419">
            <v>3.34</v>
          </cell>
          <cell r="J419">
            <v>7.81</v>
          </cell>
          <cell r="K419">
            <v>3.34</v>
          </cell>
          <cell r="L419" t="str">
            <v>OK</v>
          </cell>
          <cell r="M419" t="str">
            <v>Loại</v>
          </cell>
        </row>
        <row r="420">
          <cell r="B420">
            <v>2020253624</v>
          </cell>
          <cell r="C420">
            <v>19</v>
          </cell>
          <cell r="E420">
            <v>148.90000000000003</v>
          </cell>
          <cell r="F420">
            <v>63.2</v>
          </cell>
          <cell r="G420">
            <v>19</v>
          </cell>
          <cell r="H420">
            <v>7.84</v>
          </cell>
          <cell r="I420">
            <v>3.33</v>
          </cell>
          <cell r="J420">
            <v>7.84</v>
          </cell>
          <cell r="K420">
            <v>3.33</v>
          </cell>
          <cell r="L420" t="str">
            <v>OK</v>
          </cell>
          <cell r="M420" t="str">
            <v>Loại</v>
          </cell>
        </row>
        <row r="421">
          <cell r="B421">
            <v>2020266142</v>
          </cell>
          <cell r="C421">
            <v>19</v>
          </cell>
          <cell r="E421">
            <v>146.9</v>
          </cell>
          <cell r="F421">
            <v>62.870000000000005</v>
          </cell>
          <cell r="G421">
            <v>19</v>
          </cell>
          <cell r="H421">
            <v>7.73</v>
          </cell>
          <cell r="I421">
            <v>3.31</v>
          </cell>
          <cell r="J421">
            <v>7.73</v>
          </cell>
          <cell r="K421">
            <v>3.31</v>
          </cell>
          <cell r="L421" t="str">
            <v>OK</v>
          </cell>
          <cell r="M421" t="str">
            <v>Loại</v>
          </cell>
        </row>
        <row r="422">
          <cell r="B422">
            <v>2220724262</v>
          </cell>
          <cell r="C422">
            <v>13</v>
          </cell>
          <cell r="E422">
            <v>99.39999999999999</v>
          </cell>
          <cell r="F422">
            <v>42.849999999999994</v>
          </cell>
          <cell r="G422">
            <v>13</v>
          </cell>
          <cell r="H422">
            <v>7.65</v>
          </cell>
          <cell r="I422">
            <v>3.3</v>
          </cell>
          <cell r="J422">
            <v>7.65</v>
          </cell>
          <cell r="K422">
            <v>3.3</v>
          </cell>
          <cell r="L422" t="str">
            <v>OK</v>
          </cell>
          <cell r="M422" t="str">
            <v>Loại</v>
          </cell>
        </row>
        <row r="423">
          <cell r="B423">
            <v>2020256568</v>
          </cell>
          <cell r="C423">
            <v>19</v>
          </cell>
          <cell r="E423">
            <v>140.7</v>
          </cell>
          <cell r="F423">
            <v>60.54</v>
          </cell>
          <cell r="G423">
            <v>19</v>
          </cell>
          <cell r="H423">
            <v>7.41</v>
          </cell>
          <cell r="I423">
            <v>3.19</v>
          </cell>
          <cell r="J423">
            <v>7.41</v>
          </cell>
          <cell r="K423">
            <v>3.19</v>
          </cell>
          <cell r="L423" t="str">
            <v>OK</v>
          </cell>
          <cell r="M423" t="str">
            <v>Loại</v>
          </cell>
        </row>
        <row r="424">
          <cell r="B424">
            <v>1920235361</v>
          </cell>
          <cell r="C424">
            <v>19</v>
          </cell>
          <cell r="E424">
            <v>142.8</v>
          </cell>
          <cell r="F424">
            <v>60.29</v>
          </cell>
          <cell r="G424">
            <v>19</v>
          </cell>
          <cell r="H424">
            <v>7.52</v>
          </cell>
          <cell r="I424">
            <v>3.17</v>
          </cell>
          <cell r="J424">
            <v>7.52</v>
          </cell>
          <cell r="K424">
            <v>3.17</v>
          </cell>
          <cell r="L424" t="str">
            <v>OK</v>
          </cell>
          <cell r="M424" t="str">
            <v>Loại</v>
          </cell>
        </row>
        <row r="425">
          <cell r="B425">
            <v>2120258721</v>
          </cell>
          <cell r="C425">
            <v>19</v>
          </cell>
          <cell r="E425">
            <v>140.6</v>
          </cell>
          <cell r="F425">
            <v>60.16</v>
          </cell>
          <cell r="G425">
            <v>19</v>
          </cell>
          <cell r="H425">
            <v>7.4</v>
          </cell>
          <cell r="I425">
            <v>3.17</v>
          </cell>
          <cell r="J425">
            <v>7.4</v>
          </cell>
          <cell r="K425">
            <v>3.17</v>
          </cell>
          <cell r="L425" t="str">
            <v>OK</v>
          </cell>
          <cell r="M425" t="str">
            <v>Loại</v>
          </cell>
        </row>
        <row r="426">
          <cell r="B426">
            <v>2020267317</v>
          </cell>
          <cell r="C426">
            <v>18</v>
          </cell>
          <cell r="E426">
            <v>132.8</v>
          </cell>
          <cell r="F426">
            <v>56.900000000000006</v>
          </cell>
          <cell r="G426">
            <v>18</v>
          </cell>
          <cell r="H426">
            <v>7.38</v>
          </cell>
          <cell r="I426">
            <v>3.16</v>
          </cell>
          <cell r="J426">
            <v>7.38</v>
          </cell>
          <cell r="K426">
            <v>3.16</v>
          </cell>
          <cell r="L426" t="str">
            <v>OK</v>
          </cell>
          <cell r="M426" t="str">
            <v>Loại</v>
          </cell>
        </row>
        <row r="427">
          <cell r="B427">
            <v>2020261034</v>
          </cell>
          <cell r="C427">
            <v>19</v>
          </cell>
          <cell r="E427">
            <v>132</v>
          </cell>
          <cell r="F427">
            <v>59.5</v>
          </cell>
          <cell r="G427">
            <v>19</v>
          </cell>
          <cell r="H427">
            <v>6.95</v>
          </cell>
          <cell r="I427">
            <v>3.13</v>
          </cell>
          <cell r="J427">
            <v>6.95</v>
          </cell>
          <cell r="K427">
            <v>3.13</v>
          </cell>
          <cell r="L427" t="str">
            <v>OK</v>
          </cell>
          <cell r="M427" t="str">
            <v>Loại</v>
          </cell>
        </row>
        <row r="428">
          <cell r="B428">
            <v>2020260737</v>
          </cell>
          <cell r="C428">
            <v>19</v>
          </cell>
          <cell r="E428">
            <v>140.4</v>
          </cell>
          <cell r="F428">
            <v>59.19</v>
          </cell>
          <cell r="G428">
            <v>19</v>
          </cell>
          <cell r="H428">
            <v>7.39</v>
          </cell>
          <cell r="I428">
            <v>3.12</v>
          </cell>
          <cell r="J428">
            <v>7.39</v>
          </cell>
          <cell r="K428">
            <v>3.12</v>
          </cell>
          <cell r="L428" t="str">
            <v>OK</v>
          </cell>
          <cell r="M428" t="str">
            <v>Loại</v>
          </cell>
        </row>
        <row r="429">
          <cell r="B429">
            <v>2020253997</v>
          </cell>
          <cell r="C429">
            <v>19</v>
          </cell>
          <cell r="E429">
            <v>139.29999999999998</v>
          </cell>
          <cell r="F429">
            <v>59.099999999999994</v>
          </cell>
          <cell r="G429">
            <v>19</v>
          </cell>
          <cell r="H429">
            <v>7.33</v>
          </cell>
          <cell r="I429">
            <v>3.11</v>
          </cell>
          <cell r="J429">
            <v>7.33</v>
          </cell>
          <cell r="K429">
            <v>3.11</v>
          </cell>
          <cell r="L429" t="str">
            <v>OK</v>
          </cell>
          <cell r="M429" t="str">
            <v>Loại</v>
          </cell>
        </row>
        <row r="430">
          <cell r="B430">
            <v>2120216966</v>
          </cell>
          <cell r="C430">
            <v>17</v>
          </cell>
          <cell r="E430">
            <v>127</v>
          </cell>
          <cell r="F430">
            <v>52.83</v>
          </cell>
          <cell r="G430">
            <v>17</v>
          </cell>
          <cell r="H430">
            <v>7.47</v>
          </cell>
          <cell r="I430">
            <v>3.11</v>
          </cell>
          <cell r="J430">
            <v>7.47</v>
          </cell>
          <cell r="K430">
            <v>3.11</v>
          </cell>
          <cell r="L430" t="str">
            <v>OK</v>
          </cell>
          <cell r="M430" t="str">
            <v>Loại</v>
          </cell>
        </row>
        <row r="431">
          <cell r="B431">
            <v>2120253893</v>
          </cell>
          <cell r="C431">
            <v>19</v>
          </cell>
          <cell r="E431">
            <v>140.1</v>
          </cell>
          <cell r="F431">
            <v>58.809999999999995</v>
          </cell>
          <cell r="G431">
            <v>19</v>
          </cell>
          <cell r="H431">
            <v>7.37</v>
          </cell>
          <cell r="I431">
            <v>3.1</v>
          </cell>
          <cell r="J431">
            <v>7.37</v>
          </cell>
          <cell r="K431">
            <v>3.1</v>
          </cell>
          <cell r="L431" t="str">
            <v>OK</v>
          </cell>
          <cell r="M431" t="str">
            <v>Loại</v>
          </cell>
        </row>
        <row r="432">
          <cell r="B432">
            <v>2020217984</v>
          </cell>
          <cell r="C432">
            <v>18</v>
          </cell>
          <cell r="E432">
            <v>131.2</v>
          </cell>
          <cell r="F432">
            <v>55.519999999999996</v>
          </cell>
          <cell r="G432">
            <v>18</v>
          </cell>
          <cell r="H432">
            <v>7.29</v>
          </cell>
          <cell r="I432">
            <v>3.08</v>
          </cell>
          <cell r="J432">
            <v>7.29</v>
          </cell>
          <cell r="K432">
            <v>3.08</v>
          </cell>
          <cell r="L432" t="str">
            <v>OK</v>
          </cell>
          <cell r="M432" t="str">
            <v>Loại</v>
          </cell>
        </row>
        <row r="433">
          <cell r="B433">
            <v>2021256327</v>
          </cell>
          <cell r="C433">
            <v>19</v>
          </cell>
          <cell r="E433">
            <v>139.9</v>
          </cell>
          <cell r="F433">
            <v>58.57</v>
          </cell>
          <cell r="G433">
            <v>19</v>
          </cell>
          <cell r="H433">
            <v>7.36</v>
          </cell>
          <cell r="I433">
            <v>3.08</v>
          </cell>
          <cell r="J433">
            <v>7.36</v>
          </cell>
          <cell r="K433">
            <v>3.08</v>
          </cell>
          <cell r="L433" t="str">
            <v>OK</v>
          </cell>
          <cell r="M433" t="str">
            <v>Loại</v>
          </cell>
        </row>
        <row r="434">
          <cell r="B434">
            <v>2020254372</v>
          </cell>
          <cell r="C434">
            <v>19</v>
          </cell>
          <cell r="E434">
            <v>140.2</v>
          </cell>
          <cell r="F434">
            <v>58.55</v>
          </cell>
          <cell r="G434">
            <v>19</v>
          </cell>
          <cell r="H434">
            <v>7.38</v>
          </cell>
          <cell r="I434">
            <v>3.08</v>
          </cell>
          <cell r="J434">
            <v>7.38</v>
          </cell>
          <cell r="K434">
            <v>3.08</v>
          </cell>
          <cell r="L434" t="str">
            <v>OK</v>
          </cell>
          <cell r="M434" t="str">
            <v>Loại</v>
          </cell>
        </row>
        <row r="435">
          <cell r="B435">
            <v>2120253824</v>
          </cell>
          <cell r="C435">
            <v>18</v>
          </cell>
          <cell r="E435">
            <v>131.3</v>
          </cell>
          <cell r="F435">
            <v>55.22</v>
          </cell>
          <cell r="G435">
            <v>18</v>
          </cell>
          <cell r="H435">
            <v>7.29</v>
          </cell>
          <cell r="I435">
            <v>3.07</v>
          </cell>
          <cell r="J435">
            <v>7.29</v>
          </cell>
          <cell r="K435">
            <v>3.07</v>
          </cell>
          <cell r="L435" t="str">
            <v>OK</v>
          </cell>
          <cell r="M435" t="str">
            <v>Loại</v>
          </cell>
        </row>
        <row r="436">
          <cell r="B436">
            <v>2120256033</v>
          </cell>
          <cell r="C436">
            <v>18</v>
          </cell>
          <cell r="E436">
            <v>130.5</v>
          </cell>
          <cell r="F436">
            <v>55.18</v>
          </cell>
          <cell r="G436">
            <v>18</v>
          </cell>
          <cell r="H436">
            <v>7.25</v>
          </cell>
          <cell r="I436">
            <v>3.07</v>
          </cell>
          <cell r="J436">
            <v>7.25</v>
          </cell>
          <cell r="K436">
            <v>3.07</v>
          </cell>
          <cell r="L436" t="str">
            <v>OK</v>
          </cell>
          <cell r="M436" t="str">
            <v>Loại</v>
          </cell>
        </row>
        <row r="437">
          <cell r="B437">
            <v>2021254173</v>
          </cell>
          <cell r="C437">
            <v>19</v>
          </cell>
          <cell r="E437">
            <v>139.10000000000002</v>
          </cell>
          <cell r="F437">
            <v>57.86</v>
          </cell>
          <cell r="G437">
            <v>19</v>
          </cell>
          <cell r="H437">
            <v>7.32</v>
          </cell>
          <cell r="I437">
            <v>3.05</v>
          </cell>
          <cell r="J437">
            <v>7.32</v>
          </cell>
          <cell r="K437">
            <v>3.05</v>
          </cell>
          <cell r="L437" t="str">
            <v>OK</v>
          </cell>
          <cell r="M437" t="str">
            <v>Loại</v>
          </cell>
        </row>
        <row r="438">
          <cell r="B438">
            <v>2120257260</v>
          </cell>
          <cell r="C438">
            <v>19</v>
          </cell>
          <cell r="E438">
            <v>142</v>
          </cell>
          <cell r="F438">
            <v>57.86999999999999</v>
          </cell>
          <cell r="G438">
            <v>19</v>
          </cell>
          <cell r="H438">
            <v>7.47</v>
          </cell>
          <cell r="I438">
            <v>3.05</v>
          </cell>
          <cell r="J438">
            <v>7.47</v>
          </cell>
          <cell r="K438">
            <v>3.05</v>
          </cell>
          <cell r="L438" t="str">
            <v>OK</v>
          </cell>
          <cell r="M438" t="str">
            <v>Loại</v>
          </cell>
        </row>
        <row r="439">
          <cell r="B439">
            <v>2120257564</v>
          </cell>
          <cell r="C439">
            <v>14</v>
          </cell>
          <cell r="E439">
            <v>103.39999999999999</v>
          </cell>
          <cell r="F439">
            <v>42.599999999999994</v>
          </cell>
          <cell r="G439">
            <v>14</v>
          </cell>
          <cell r="H439">
            <v>7.39</v>
          </cell>
          <cell r="I439">
            <v>3.04</v>
          </cell>
          <cell r="J439">
            <v>7.39</v>
          </cell>
          <cell r="K439">
            <v>3.04</v>
          </cell>
          <cell r="L439" t="str">
            <v>OK</v>
          </cell>
          <cell r="M439" t="str">
            <v>Loại</v>
          </cell>
        </row>
        <row r="440">
          <cell r="B440">
            <v>2120256939</v>
          </cell>
          <cell r="C440">
            <v>19</v>
          </cell>
          <cell r="E440">
            <v>138</v>
          </cell>
          <cell r="F440">
            <v>57.849999999999994</v>
          </cell>
          <cell r="G440">
            <v>19</v>
          </cell>
          <cell r="H440">
            <v>7.26</v>
          </cell>
          <cell r="I440">
            <v>3.04</v>
          </cell>
          <cell r="J440">
            <v>7.26</v>
          </cell>
          <cell r="K440">
            <v>3.04</v>
          </cell>
          <cell r="L440" t="str">
            <v>OK</v>
          </cell>
          <cell r="M440" t="str">
            <v>Loại</v>
          </cell>
        </row>
        <row r="441">
          <cell r="B441">
            <v>2020256383</v>
          </cell>
          <cell r="C441">
            <v>19</v>
          </cell>
          <cell r="E441">
            <v>138.50000000000003</v>
          </cell>
          <cell r="F441">
            <v>57.53999999999999</v>
          </cell>
          <cell r="G441">
            <v>19</v>
          </cell>
          <cell r="H441">
            <v>7.29</v>
          </cell>
          <cell r="I441">
            <v>3.03</v>
          </cell>
          <cell r="J441">
            <v>7.29</v>
          </cell>
          <cell r="K441">
            <v>3.03</v>
          </cell>
          <cell r="L441" t="str">
            <v>OK</v>
          </cell>
          <cell r="M441" t="str">
            <v>Loại</v>
          </cell>
        </row>
        <row r="442">
          <cell r="B442">
            <v>2120257263</v>
          </cell>
          <cell r="C442">
            <v>19</v>
          </cell>
          <cell r="E442">
            <v>137.9</v>
          </cell>
          <cell r="F442">
            <v>57.51</v>
          </cell>
          <cell r="G442">
            <v>19</v>
          </cell>
          <cell r="H442">
            <v>7.26</v>
          </cell>
          <cell r="I442">
            <v>3.03</v>
          </cell>
          <cell r="J442">
            <v>7.26</v>
          </cell>
          <cell r="K442">
            <v>3.03</v>
          </cell>
          <cell r="L442" t="str">
            <v>OK</v>
          </cell>
          <cell r="M442" t="str">
            <v>Loại</v>
          </cell>
        </row>
        <row r="443">
          <cell r="B443">
            <v>2120257265</v>
          </cell>
          <cell r="C443">
            <v>17</v>
          </cell>
          <cell r="E443">
            <v>122.1</v>
          </cell>
          <cell r="F443">
            <v>51.529999999999994</v>
          </cell>
          <cell r="G443">
            <v>17</v>
          </cell>
          <cell r="H443">
            <v>7.18</v>
          </cell>
          <cell r="I443">
            <v>3.03</v>
          </cell>
          <cell r="J443">
            <v>7.18</v>
          </cell>
          <cell r="K443">
            <v>3.03</v>
          </cell>
          <cell r="L443" t="str">
            <v>OK</v>
          </cell>
          <cell r="M443" t="str">
            <v>Loại</v>
          </cell>
        </row>
        <row r="444">
          <cell r="B444">
            <v>2226261476</v>
          </cell>
          <cell r="C444">
            <v>19</v>
          </cell>
          <cell r="E444">
            <v>138.29999999999998</v>
          </cell>
          <cell r="F444">
            <v>57.57000000000001</v>
          </cell>
          <cell r="G444">
            <v>19</v>
          </cell>
          <cell r="H444">
            <v>7.28</v>
          </cell>
          <cell r="I444">
            <v>3.03</v>
          </cell>
          <cell r="J444">
            <v>7.28</v>
          </cell>
          <cell r="K444">
            <v>3.03</v>
          </cell>
          <cell r="L444" t="str">
            <v>OK</v>
          </cell>
          <cell r="M444" t="str">
            <v>Loại</v>
          </cell>
        </row>
        <row r="445">
          <cell r="B445">
            <v>2120258393</v>
          </cell>
          <cell r="C445">
            <v>19</v>
          </cell>
          <cell r="E445">
            <v>136.20000000000002</v>
          </cell>
          <cell r="F445">
            <v>56.83999999999999</v>
          </cell>
          <cell r="G445">
            <v>19</v>
          </cell>
          <cell r="H445">
            <v>7.17</v>
          </cell>
          <cell r="I445">
            <v>2.99</v>
          </cell>
          <cell r="J445">
            <v>7.17</v>
          </cell>
          <cell r="K445">
            <v>2.99</v>
          </cell>
          <cell r="L445" t="str">
            <v>OK</v>
          </cell>
          <cell r="M445" t="str">
            <v>Loại</v>
          </cell>
        </row>
        <row r="446">
          <cell r="B446">
            <v>2220265404</v>
          </cell>
          <cell r="C446">
            <v>13</v>
          </cell>
          <cell r="E446">
            <v>95.8</v>
          </cell>
          <cell r="F446">
            <v>38.86</v>
          </cell>
          <cell r="G446">
            <v>13</v>
          </cell>
          <cell r="H446">
            <v>7.37</v>
          </cell>
          <cell r="I446">
            <v>2.99</v>
          </cell>
          <cell r="J446">
            <v>7.37</v>
          </cell>
          <cell r="K446">
            <v>2.99</v>
          </cell>
          <cell r="L446" t="str">
            <v>OK</v>
          </cell>
          <cell r="M446" t="str">
            <v>Loại</v>
          </cell>
        </row>
        <row r="447">
          <cell r="B447">
            <v>2220265445</v>
          </cell>
          <cell r="C447">
            <v>13</v>
          </cell>
          <cell r="E447">
            <v>93.7</v>
          </cell>
          <cell r="F447">
            <v>38.92</v>
          </cell>
          <cell r="G447">
            <v>13</v>
          </cell>
          <cell r="H447">
            <v>7.21</v>
          </cell>
          <cell r="I447">
            <v>2.99</v>
          </cell>
          <cell r="J447">
            <v>7.21</v>
          </cell>
          <cell r="K447">
            <v>2.99</v>
          </cell>
          <cell r="L447" t="str">
            <v>OK</v>
          </cell>
          <cell r="M447" t="str">
            <v>Loại</v>
          </cell>
        </row>
        <row r="448">
          <cell r="B448">
            <v>2020253448</v>
          </cell>
          <cell r="C448">
            <v>19</v>
          </cell>
          <cell r="E448">
            <v>134.7</v>
          </cell>
          <cell r="F448">
            <v>56.5</v>
          </cell>
          <cell r="G448">
            <v>19</v>
          </cell>
          <cell r="H448">
            <v>7.09</v>
          </cell>
          <cell r="I448">
            <v>2.97</v>
          </cell>
          <cell r="J448">
            <v>7.09</v>
          </cell>
          <cell r="K448">
            <v>2.97</v>
          </cell>
          <cell r="L448" t="str">
            <v>OK</v>
          </cell>
          <cell r="M448" t="str">
            <v>Loại</v>
          </cell>
        </row>
        <row r="449">
          <cell r="B449">
            <v>2120259608</v>
          </cell>
          <cell r="C449">
            <v>18</v>
          </cell>
          <cell r="E449">
            <v>129</v>
          </cell>
          <cell r="F449">
            <v>53.51</v>
          </cell>
          <cell r="G449">
            <v>18</v>
          </cell>
          <cell r="H449">
            <v>7.17</v>
          </cell>
          <cell r="I449">
            <v>2.97</v>
          </cell>
          <cell r="J449">
            <v>7.17</v>
          </cell>
          <cell r="K449">
            <v>2.97</v>
          </cell>
          <cell r="L449" t="str">
            <v>OK</v>
          </cell>
          <cell r="M449" t="str">
            <v>Loại</v>
          </cell>
        </row>
        <row r="450">
          <cell r="B450">
            <v>2120258398</v>
          </cell>
          <cell r="C450">
            <v>19</v>
          </cell>
          <cell r="E450">
            <v>135.70000000000002</v>
          </cell>
          <cell r="F450">
            <v>56.38999999999999</v>
          </cell>
          <cell r="G450">
            <v>19</v>
          </cell>
          <cell r="H450">
            <v>7.14</v>
          </cell>
          <cell r="I450">
            <v>2.97</v>
          </cell>
          <cell r="J450">
            <v>7.14</v>
          </cell>
          <cell r="K450">
            <v>2.97</v>
          </cell>
          <cell r="L450" t="str">
            <v>OK</v>
          </cell>
          <cell r="M450" t="str">
            <v>Loại</v>
          </cell>
        </row>
        <row r="451">
          <cell r="B451">
            <v>2020257968</v>
          </cell>
          <cell r="C451">
            <v>19</v>
          </cell>
          <cell r="E451">
            <v>137.8</v>
          </cell>
          <cell r="F451">
            <v>56.269999999999996</v>
          </cell>
          <cell r="G451">
            <v>19</v>
          </cell>
          <cell r="H451">
            <v>7.25</v>
          </cell>
          <cell r="I451">
            <v>2.96</v>
          </cell>
          <cell r="J451">
            <v>7.25</v>
          </cell>
          <cell r="K451">
            <v>2.96</v>
          </cell>
          <cell r="L451" t="str">
            <v>OK</v>
          </cell>
          <cell r="M451" t="str">
            <v>Loại</v>
          </cell>
        </row>
        <row r="452">
          <cell r="B452">
            <v>2120258110</v>
          </cell>
          <cell r="C452">
            <v>19</v>
          </cell>
          <cell r="E452">
            <v>130.3</v>
          </cell>
          <cell r="F452">
            <v>56.28</v>
          </cell>
          <cell r="G452">
            <v>19</v>
          </cell>
          <cell r="H452">
            <v>6.86</v>
          </cell>
          <cell r="I452">
            <v>2.96</v>
          </cell>
          <cell r="J452">
            <v>6.86</v>
          </cell>
          <cell r="K452">
            <v>2.96</v>
          </cell>
          <cell r="L452" t="str">
            <v>OK</v>
          </cell>
          <cell r="M452" t="str">
            <v>Loại</v>
          </cell>
        </row>
        <row r="453">
          <cell r="B453">
            <v>2021256322</v>
          </cell>
          <cell r="C453">
            <v>19</v>
          </cell>
          <cell r="E453">
            <v>134.8</v>
          </cell>
          <cell r="F453">
            <v>55.92</v>
          </cell>
          <cell r="G453">
            <v>19</v>
          </cell>
          <cell r="H453">
            <v>7.09</v>
          </cell>
          <cell r="I453">
            <v>2.94</v>
          </cell>
          <cell r="J453">
            <v>7.09</v>
          </cell>
          <cell r="K453">
            <v>2.94</v>
          </cell>
          <cell r="L453" t="str">
            <v>OK</v>
          </cell>
          <cell r="M453" t="str">
            <v>Loại</v>
          </cell>
        </row>
        <row r="454">
          <cell r="B454">
            <v>2020257210</v>
          </cell>
          <cell r="C454">
            <v>18</v>
          </cell>
          <cell r="E454">
            <v>128.3</v>
          </cell>
          <cell r="F454">
            <v>52.9</v>
          </cell>
          <cell r="G454">
            <v>18</v>
          </cell>
          <cell r="H454">
            <v>7.13</v>
          </cell>
          <cell r="I454">
            <v>2.94</v>
          </cell>
          <cell r="J454">
            <v>7.13</v>
          </cell>
          <cell r="K454">
            <v>2.94</v>
          </cell>
          <cell r="L454" t="str">
            <v>OK</v>
          </cell>
          <cell r="M454" t="str">
            <v>Loại</v>
          </cell>
        </row>
        <row r="455">
          <cell r="B455">
            <v>2120257244</v>
          </cell>
          <cell r="C455">
            <v>18</v>
          </cell>
          <cell r="E455">
            <v>128.70000000000002</v>
          </cell>
          <cell r="F455">
            <v>52.83999999999999</v>
          </cell>
          <cell r="G455">
            <v>18</v>
          </cell>
          <cell r="H455">
            <v>7.15</v>
          </cell>
          <cell r="I455">
            <v>2.94</v>
          </cell>
          <cell r="J455">
            <v>7.15</v>
          </cell>
          <cell r="K455">
            <v>2.94</v>
          </cell>
          <cell r="L455" t="str">
            <v>OK</v>
          </cell>
          <cell r="M455" t="str">
            <v>Loại</v>
          </cell>
        </row>
        <row r="456">
          <cell r="B456">
            <v>2120258631</v>
          </cell>
          <cell r="C456">
            <v>19</v>
          </cell>
          <cell r="E456">
            <v>135.10000000000002</v>
          </cell>
          <cell r="F456">
            <v>55.91</v>
          </cell>
          <cell r="G456">
            <v>19</v>
          </cell>
          <cell r="H456">
            <v>7.11</v>
          </cell>
          <cell r="I456">
            <v>2.94</v>
          </cell>
          <cell r="J456">
            <v>7.11</v>
          </cell>
          <cell r="K456">
            <v>2.94</v>
          </cell>
          <cell r="L456" t="str">
            <v>OK</v>
          </cell>
          <cell r="M456" t="str">
            <v>Loại</v>
          </cell>
        </row>
        <row r="457">
          <cell r="B457">
            <v>2120259813</v>
          </cell>
          <cell r="C457">
            <v>18</v>
          </cell>
          <cell r="E457">
            <v>127.60000000000001</v>
          </cell>
          <cell r="F457">
            <v>52.86</v>
          </cell>
          <cell r="G457">
            <v>18</v>
          </cell>
          <cell r="H457">
            <v>7.09</v>
          </cell>
          <cell r="I457">
            <v>2.94</v>
          </cell>
          <cell r="J457">
            <v>7.09</v>
          </cell>
          <cell r="K457">
            <v>2.94</v>
          </cell>
          <cell r="L457" t="str">
            <v>OK</v>
          </cell>
          <cell r="M457" t="str">
            <v>Loại</v>
          </cell>
        </row>
        <row r="458">
          <cell r="B458">
            <v>2220263404</v>
          </cell>
          <cell r="C458">
            <v>13</v>
          </cell>
          <cell r="E458">
            <v>91.39999999999999</v>
          </cell>
          <cell r="F458">
            <v>38.22</v>
          </cell>
          <cell r="G458">
            <v>13</v>
          </cell>
          <cell r="H458">
            <v>7.03</v>
          </cell>
          <cell r="I458">
            <v>2.94</v>
          </cell>
          <cell r="J458">
            <v>7.03</v>
          </cell>
          <cell r="K458">
            <v>2.94</v>
          </cell>
          <cell r="L458" t="str">
            <v>OK</v>
          </cell>
          <cell r="M458" t="str">
            <v>Loại</v>
          </cell>
        </row>
        <row r="459">
          <cell r="B459">
            <v>2220265379</v>
          </cell>
          <cell r="C459">
            <v>13</v>
          </cell>
          <cell r="E459">
            <v>92.9</v>
          </cell>
          <cell r="F459">
            <v>38.230000000000004</v>
          </cell>
          <cell r="G459">
            <v>13</v>
          </cell>
          <cell r="H459">
            <v>7.15</v>
          </cell>
          <cell r="I459">
            <v>2.94</v>
          </cell>
          <cell r="J459">
            <v>7.15</v>
          </cell>
          <cell r="K459">
            <v>2.94</v>
          </cell>
          <cell r="L459" t="str">
            <v>OK</v>
          </cell>
          <cell r="M459" t="str">
            <v>Loại</v>
          </cell>
        </row>
        <row r="460">
          <cell r="B460">
            <v>2220265442</v>
          </cell>
          <cell r="C460">
            <v>13</v>
          </cell>
          <cell r="E460">
            <v>90</v>
          </cell>
          <cell r="F460">
            <v>38.22</v>
          </cell>
          <cell r="G460">
            <v>13</v>
          </cell>
          <cell r="H460">
            <v>6.92</v>
          </cell>
          <cell r="I460">
            <v>2.94</v>
          </cell>
          <cell r="J460">
            <v>6.92</v>
          </cell>
          <cell r="K460">
            <v>2.94</v>
          </cell>
          <cell r="L460" t="str">
            <v>OK</v>
          </cell>
          <cell r="M460" t="str">
            <v>Loại</v>
          </cell>
        </row>
        <row r="461">
          <cell r="B461">
            <v>2221265412</v>
          </cell>
          <cell r="C461">
            <v>13</v>
          </cell>
          <cell r="E461">
            <v>92.10000000000001</v>
          </cell>
          <cell r="F461">
            <v>38.199999999999996</v>
          </cell>
          <cell r="G461">
            <v>13</v>
          </cell>
          <cell r="H461">
            <v>7.08</v>
          </cell>
          <cell r="I461">
            <v>2.94</v>
          </cell>
          <cell r="J461">
            <v>7.08</v>
          </cell>
          <cell r="K461">
            <v>2.94</v>
          </cell>
          <cell r="L461" t="str">
            <v>OK</v>
          </cell>
          <cell r="M461" t="str">
            <v>Loại</v>
          </cell>
        </row>
        <row r="462">
          <cell r="B462">
            <v>2020250516</v>
          </cell>
          <cell r="C462">
            <v>19</v>
          </cell>
          <cell r="E462">
            <v>136</v>
          </cell>
          <cell r="F462">
            <v>55.61</v>
          </cell>
          <cell r="G462">
            <v>19</v>
          </cell>
          <cell r="H462">
            <v>7.16</v>
          </cell>
          <cell r="I462">
            <v>2.93</v>
          </cell>
          <cell r="J462">
            <v>7.16</v>
          </cell>
          <cell r="K462">
            <v>2.93</v>
          </cell>
          <cell r="L462" t="str">
            <v>OK</v>
          </cell>
          <cell r="M462" t="str">
            <v>Loại</v>
          </cell>
        </row>
        <row r="463">
          <cell r="B463">
            <v>2226261250</v>
          </cell>
          <cell r="C463">
            <v>17</v>
          </cell>
          <cell r="E463">
            <v>112.70000000000002</v>
          </cell>
          <cell r="F463">
            <v>49.59</v>
          </cell>
          <cell r="G463">
            <v>17</v>
          </cell>
          <cell r="H463">
            <v>6.63</v>
          </cell>
          <cell r="I463">
            <v>2.92</v>
          </cell>
          <cell r="J463">
            <v>6.63</v>
          </cell>
          <cell r="K463">
            <v>2.92</v>
          </cell>
          <cell r="L463" t="str">
            <v>OK</v>
          </cell>
          <cell r="M463" t="str">
            <v>Loại</v>
          </cell>
        </row>
        <row r="464">
          <cell r="B464">
            <v>2220265415</v>
          </cell>
          <cell r="C464">
            <v>13</v>
          </cell>
          <cell r="E464">
            <v>91.1</v>
          </cell>
          <cell r="F464">
            <v>37.91</v>
          </cell>
          <cell r="G464">
            <v>13</v>
          </cell>
          <cell r="H464">
            <v>7.01</v>
          </cell>
          <cell r="I464">
            <v>2.92</v>
          </cell>
          <cell r="J464">
            <v>7.01</v>
          </cell>
          <cell r="K464">
            <v>2.92</v>
          </cell>
          <cell r="L464" t="str">
            <v>OK</v>
          </cell>
          <cell r="M464" t="str">
            <v>Loại</v>
          </cell>
        </row>
        <row r="465">
          <cell r="B465">
            <v>2020250638</v>
          </cell>
          <cell r="C465">
            <v>19</v>
          </cell>
          <cell r="E465">
            <v>134.2</v>
          </cell>
          <cell r="F465">
            <v>55.239999999999995</v>
          </cell>
          <cell r="G465">
            <v>19</v>
          </cell>
          <cell r="H465">
            <v>7.06</v>
          </cell>
          <cell r="I465">
            <v>2.91</v>
          </cell>
          <cell r="J465">
            <v>7.06</v>
          </cell>
          <cell r="K465">
            <v>2.91</v>
          </cell>
          <cell r="L465" t="str">
            <v>OK</v>
          </cell>
          <cell r="M465" t="str">
            <v>Loại</v>
          </cell>
        </row>
        <row r="466">
          <cell r="B466">
            <v>2020254097</v>
          </cell>
          <cell r="C466">
            <v>19</v>
          </cell>
          <cell r="E466">
            <v>133.6</v>
          </cell>
          <cell r="F466">
            <v>55.09</v>
          </cell>
          <cell r="G466">
            <v>19</v>
          </cell>
          <cell r="H466">
            <v>7.03</v>
          </cell>
          <cell r="I466">
            <v>2.9</v>
          </cell>
          <cell r="J466">
            <v>7.03</v>
          </cell>
          <cell r="K466">
            <v>2.9</v>
          </cell>
          <cell r="L466" t="str">
            <v>OK</v>
          </cell>
          <cell r="M466" t="str">
            <v>Loại</v>
          </cell>
        </row>
        <row r="467">
          <cell r="B467">
            <v>2020254267</v>
          </cell>
          <cell r="C467">
            <v>19</v>
          </cell>
          <cell r="E467">
            <v>132.7</v>
          </cell>
          <cell r="F467">
            <v>54.93</v>
          </cell>
          <cell r="G467">
            <v>19</v>
          </cell>
          <cell r="H467">
            <v>6.98</v>
          </cell>
          <cell r="I467">
            <v>2.89</v>
          </cell>
          <cell r="J467">
            <v>6.98</v>
          </cell>
          <cell r="K467">
            <v>2.89</v>
          </cell>
          <cell r="L467" t="str">
            <v>OK</v>
          </cell>
          <cell r="M467" t="str">
            <v>Loại</v>
          </cell>
        </row>
        <row r="468">
          <cell r="B468">
            <v>2120253830</v>
          </cell>
          <cell r="C468">
            <v>19</v>
          </cell>
          <cell r="E468">
            <v>133.1</v>
          </cell>
          <cell r="F468">
            <v>54.86999999999999</v>
          </cell>
          <cell r="G468">
            <v>19</v>
          </cell>
          <cell r="H468">
            <v>7.01</v>
          </cell>
          <cell r="I468">
            <v>2.89</v>
          </cell>
          <cell r="J468">
            <v>7.01</v>
          </cell>
          <cell r="K468">
            <v>2.89</v>
          </cell>
          <cell r="L468" t="str">
            <v>OK</v>
          </cell>
          <cell r="M468" t="str">
            <v>Loại</v>
          </cell>
        </row>
        <row r="469">
          <cell r="B469">
            <v>2220265408</v>
          </cell>
          <cell r="C469">
            <v>13</v>
          </cell>
          <cell r="E469">
            <v>92.10000000000001</v>
          </cell>
          <cell r="F469">
            <v>37.519999999999996</v>
          </cell>
          <cell r="G469">
            <v>13</v>
          </cell>
          <cell r="H469">
            <v>7.08</v>
          </cell>
          <cell r="I469">
            <v>2.89</v>
          </cell>
          <cell r="J469">
            <v>7.08</v>
          </cell>
          <cell r="K469">
            <v>2.89</v>
          </cell>
          <cell r="L469" t="str">
            <v>OK</v>
          </cell>
          <cell r="M469" t="str">
            <v>Loại</v>
          </cell>
        </row>
        <row r="470">
          <cell r="B470">
            <v>2221717065</v>
          </cell>
          <cell r="C470">
            <v>13</v>
          </cell>
          <cell r="E470">
            <v>90.8</v>
          </cell>
          <cell r="F470">
            <v>37.620000000000005</v>
          </cell>
          <cell r="G470">
            <v>13</v>
          </cell>
          <cell r="H470">
            <v>6.98</v>
          </cell>
          <cell r="I470">
            <v>2.89</v>
          </cell>
          <cell r="J470">
            <v>6.98</v>
          </cell>
          <cell r="K470">
            <v>2.89</v>
          </cell>
          <cell r="L470" t="str">
            <v>OK</v>
          </cell>
          <cell r="M470" t="str">
            <v>Loại</v>
          </cell>
        </row>
        <row r="471">
          <cell r="B471">
            <v>2020264636</v>
          </cell>
          <cell r="C471">
            <v>19</v>
          </cell>
          <cell r="E471">
            <v>134.2</v>
          </cell>
          <cell r="F471">
            <v>54.53</v>
          </cell>
          <cell r="G471">
            <v>19</v>
          </cell>
          <cell r="H471">
            <v>7.06</v>
          </cell>
          <cell r="I471">
            <v>2.87</v>
          </cell>
          <cell r="J471">
            <v>7.06</v>
          </cell>
          <cell r="K471">
            <v>2.87</v>
          </cell>
          <cell r="L471" t="str">
            <v>OK</v>
          </cell>
          <cell r="M471" t="str">
            <v>Loại</v>
          </cell>
        </row>
        <row r="472">
          <cell r="B472">
            <v>2020253837</v>
          </cell>
          <cell r="C472">
            <v>19</v>
          </cell>
          <cell r="E472">
            <v>132</v>
          </cell>
          <cell r="F472">
            <v>54.49000000000001</v>
          </cell>
          <cell r="G472">
            <v>19</v>
          </cell>
          <cell r="H472">
            <v>6.95</v>
          </cell>
          <cell r="I472">
            <v>2.87</v>
          </cell>
          <cell r="J472">
            <v>6.95</v>
          </cell>
          <cell r="K472">
            <v>2.87</v>
          </cell>
          <cell r="L472" t="str">
            <v>OK</v>
          </cell>
          <cell r="M472" t="str">
            <v>Loại</v>
          </cell>
        </row>
        <row r="473">
          <cell r="B473">
            <v>2120253836</v>
          </cell>
          <cell r="C473">
            <v>19</v>
          </cell>
          <cell r="E473">
            <v>133.70000000000002</v>
          </cell>
          <cell r="F473">
            <v>54.480000000000004</v>
          </cell>
          <cell r="G473">
            <v>19</v>
          </cell>
          <cell r="H473">
            <v>7.04</v>
          </cell>
          <cell r="I473">
            <v>2.87</v>
          </cell>
          <cell r="J473">
            <v>7.04</v>
          </cell>
          <cell r="K473">
            <v>2.87</v>
          </cell>
          <cell r="L473" t="str">
            <v>OK</v>
          </cell>
          <cell r="M473" t="str">
            <v>Loại</v>
          </cell>
        </row>
        <row r="474">
          <cell r="B474">
            <v>2226261483</v>
          </cell>
          <cell r="C474">
            <v>19</v>
          </cell>
          <cell r="E474">
            <v>133.9</v>
          </cell>
          <cell r="F474">
            <v>54.449999999999996</v>
          </cell>
          <cell r="G474">
            <v>19</v>
          </cell>
          <cell r="H474">
            <v>7.05</v>
          </cell>
          <cell r="I474">
            <v>2.87</v>
          </cell>
          <cell r="J474">
            <v>7.05</v>
          </cell>
          <cell r="K474">
            <v>2.87</v>
          </cell>
          <cell r="L474" t="str">
            <v>OK</v>
          </cell>
          <cell r="M474" t="str">
            <v>Loại</v>
          </cell>
        </row>
        <row r="475">
          <cell r="B475">
            <v>2227261477</v>
          </cell>
          <cell r="C475">
            <v>19</v>
          </cell>
          <cell r="E475">
            <v>133.5</v>
          </cell>
          <cell r="F475">
            <v>54.53</v>
          </cell>
          <cell r="G475">
            <v>19</v>
          </cell>
          <cell r="H475">
            <v>7.03</v>
          </cell>
          <cell r="I475">
            <v>2.87</v>
          </cell>
          <cell r="J475">
            <v>7.03</v>
          </cell>
          <cell r="K475">
            <v>2.87</v>
          </cell>
          <cell r="L475" t="str">
            <v>OK</v>
          </cell>
          <cell r="M475" t="str">
            <v>Loại</v>
          </cell>
        </row>
        <row r="476">
          <cell r="B476">
            <v>1810215457</v>
          </cell>
          <cell r="C476">
            <v>15</v>
          </cell>
          <cell r="E476">
            <v>105.19999999999999</v>
          </cell>
          <cell r="F476">
            <v>42.849999999999994</v>
          </cell>
          <cell r="G476">
            <v>15</v>
          </cell>
          <cell r="H476">
            <v>7.01</v>
          </cell>
          <cell r="I476">
            <v>2.86</v>
          </cell>
          <cell r="J476">
            <v>7.01</v>
          </cell>
          <cell r="K476">
            <v>2.86</v>
          </cell>
          <cell r="L476" t="str">
            <v>OK</v>
          </cell>
          <cell r="M476" t="str">
            <v>Loại</v>
          </cell>
        </row>
        <row r="477">
          <cell r="B477">
            <v>2126261698</v>
          </cell>
          <cell r="C477">
            <v>17</v>
          </cell>
          <cell r="E477">
            <v>111.8</v>
          </cell>
          <cell r="F477">
            <v>48.57</v>
          </cell>
          <cell r="G477">
            <v>17</v>
          </cell>
          <cell r="H477">
            <v>6.58</v>
          </cell>
          <cell r="I477">
            <v>2.86</v>
          </cell>
          <cell r="J477">
            <v>6.58</v>
          </cell>
          <cell r="K477">
            <v>2.86</v>
          </cell>
          <cell r="L477" t="str">
            <v>OK</v>
          </cell>
          <cell r="M477" t="str">
            <v>Loại</v>
          </cell>
        </row>
        <row r="478">
          <cell r="B478">
            <v>2020516425</v>
          </cell>
          <cell r="C478">
            <v>19</v>
          </cell>
          <cell r="E478">
            <v>132.9</v>
          </cell>
          <cell r="F478">
            <v>54.25</v>
          </cell>
          <cell r="G478">
            <v>19</v>
          </cell>
          <cell r="H478">
            <v>6.99</v>
          </cell>
          <cell r="I478">
            <v>2.86</v>
          </cell>
          <cell r="J478">
            <v>6.99</v>
          </cell>
          <cell r="K478">
            <v>2.86</v>
          </cell>
          <cell r="L478" t="str">
            <v>OK</v>
          </cell>
          <cell r="M478" t="str">
            <v>Loại</v>
          </cell>
        </row>
        <row r="479">
          <cell r="B479">
            <v>2120255991</v>
          </cell>
          <cell r="C479">
            <v>18</v>
          </cell>
          <cell r="E479">
            <v>125.80000000000001</v>
          </cell>
          <cell r="F479">
            <v>51.56</v>
          </cell>
          <cell r="G479">
            <v>18</v>
          </cell>
          <cell r="H479">
            <v>6.99</v>
          </cell>
          <cell r="I479">
            <v>2.86</v>
          </cell>
          <cell r="J479">
            <v>6.99</v>
          </cell>
          <cell r="K479">
            <v>2.86</v>
          </cell>
          <cell r="L479" t="str">
            <v>OK</v>
          </cell>
          <cell r="M479" t="str">
            <v>Loại</v>
          </cell>
        </row>
        <row r="480">
          <cell r="B480">
            <v>2110213069</v>
          </cell>
          <cell r="C480">
            <v>17</v>
          </cell>
          <cell r="E480">
            <v>118.8</v>
          </cell>
          <cell r="F480">
            <v>48.519999999999996</v>
          </cell>
          <cell r="G480">
            <v>17</v>
          </cell>
          <cell r="H480">
            <v>6.99</v>
          </cell>
          <cell r="I480">
            <v>2.85</v>
          </cell>
          <cell r="J480">
            <v>6.99</v>
          </cell>
          <cell r="K480">
            <v>2.85</v>
          </cell>
          <cell r="L480" t="str">
            <v>OK</v>
          </cell>
          <cell r="M480" t="str">
            <v>Loại</v>
          </cell>
        </row>
        <row r="481">
          <cell r="B481">
            <v>2120267041</v>
          </cell>
          <cell r="C481">
            <v>19</v>
          </cell>
          <cell r="E481">
            <v>133.60000000000002</v>
          </cell>
          <cell r="F481">
            <v>54.190000000000005</v>
          </cell>
          <cell r="G481">
            <v>19</v>
          </cell>
          <cell r="H481">
            <v>7.03</v>
          </cell>
          <cell r="I481">
            <v>2.85</v>
          </cell>
          <cell r="J481">
            <v>7.03</v>
          </cell>
          <cell r="K481">
            <v>2.85</v>
          </cell>
          <cell r="L481" t="str">
            <v>OK</v>
          </cell>
          <cell r="M481" t="str">
            <v>Loại</v>
          </cell>
        </row>
        <row r="482">
          <cell r="B482">
            <v>2120258958</v>
          </cell>
          <cell r="C482">
            <v>17</v>
          </cell>
          <cell r="E482">
            <v>118.80000000000001</v>
          </cell>
          <cell r="F482">
            <v>48.50999999999999</v>
          </cell>
          <cell r="G482">
            <v>17</v>
          </cell>
          <cell r="H482">
            <v>6.99</v>
          </cell>
          <cell r="I482">
            <v>2.85</v>
          </cell>
          <cell r="J482">
            <v>6.99</v>
          </cell>
          <cell r="K482">
            <v>2.85</v>
          </cell>
          <cell r="L482" t="str">
            <v>OK</v>
          </cell>
          <cell r="M482" t="str">
            <v>Loại</v>
          </cell>
        </row>
        <row r="483">
          <cell r="B483">
            <v>1920258481</v>
          </cell>
          <cell r="C483">
            <v>19</v>
          </cell>
          <cell r="E483">
            <v>131.6</v>
          </cell>
          <cell r="F483">
            <v>53.86999999999999</v>
          </cell>
          <cell r="G483">
            <v>19</v>
          </cell>
          <cell r="H483">
            <v>6.93</v>
          </cell>
          <cell r="I483">
            <v>2.84</v>
          </cell>
          <cell r="J483">
            <v>6.93</v>
          </cell>
          <cell r="K483">
            <v>2.84</v>
          </cell>
          <cell r="L483" t="str">
            <v>OK</v>
          </cell>
          <cell r="M483" t="str">
            <v>Loại</v>
          </cell>
        </row>
        <row r="484">
          <cell r="B484">
            <v>2220259048</v>
          </cell>
          <cell r="C484">
            <v>13</v>
          </cell>
          <cell r="E484">
            <v>89.19999999999999</v>
          </cell>
          <cell r="F484">
            <v>36.879999999999995</v>
          </cell>
          <cell r="G484">
            <v>13</v>
          </cell>
          <cell r="H484">
            <v>6.86</v>
          </cell>
          <cell r="I484">
            <v>2.84</v>
          </cell>
          <cell r="J484">
            <v>6.86</v>
          </cell>
          <cell r="K484">
            <v>2.84</v>
          </cell>
          <cell r="L484" t="str">
            <v>OK</v>
          </cell>
          <cell r="M484" t="str">
            <v>Loại</v>
          </cell>
        </row>
        <row r="485">
          <cell r="B485">
            <v>1913211640</v>
          </cell>
          <cell r="C485">
            <v>17</v>
          </cell>
          <cell r="E485">
            <v>119.30000000000001</v>
          </cell>
          <cell r="F485">
            <v>48.129999999999995</v>
          </cell>
          <cell r="G485">
            <v>17</v>
          </cell>
          <cell r="H485">
            <v>7.02</v>
          </cell>
          <cell r="I485">
            <v>2.83</v>
          </cell>
          <cell r="J485">
            <v>7.02</v>
          </cell>
          <cell r="K485">
            <v>2.83</v>
          </cell>
          <cell r="L485" t="str">
            <v>OK</v>
          </cell>
          <cell r="M485" t="str">
            <v>Loại</v>
          </cell>
        </row>
        <row r="486">
          <cell r="B486">
            <v>2020255743</v>
          </cell>
          <cell r="C486">
            <v>19</v>
          </cell>
          <cell r="E486">
            <v>131.60000000000002</v>
          </cell>
          <cell r="F486">
            <v>53.83</v>
          </cell>
          <cell r="G486">
            <v>19</v>
          </cell>
          <cell r="H486">
            <v>6.93</v>
          </cell>
          <cell r="I486">
            <v>2.83</v>
          </cell>
          <cell r="J486">
            <v>6.93</v>
          </cell>
          <cell r="K486">
            <v>2.83</v>
          </cell>
          <cell r="L486" t="str">
            <v>OK</v>
          </cell>
          <cell r="M486" t="str">
            <v>Loại</v>
          </cell>
        </row>
        <row r="487">
          <cell r="B487">
            <v>2120257250</v>
          </cell>
          <cell r="C487">
            <v>19</v>
          </cell>
          <cell r="E487">
            <v>133.39999999999998</v>
          </cell>
          <cell r="F487">
            <v>53.77999999999999</v>
          </cell>
          <cell r="G487">
            <v>19</v>
          </cell>
          <cell r="H487">
            <v>7.02</v>
          </cell>
          <cell r="I487">
            <v>2.83</v>
          </cell>
          <cell r="J487">
            <v>7.02</v>
          </cell>
          <cell r="K487">
            <v>2.83</v>
          </cell>
          <cell r="L487" t="str">
            <v>OK</v>
          </cell>
          <cell r="M487" t="str">
            <v>Loại</v>
          </cell>
        </row>
        <row r="488">
          <cell r="B488">
            <v>2220255326</v>
          </cell>
          <cell r="C488">
            <v>13</v>
          </cell>
          <cell r="E488">
            <v>92.00000000000001</v>
          </cell>
          <cell r="F488">
            <v>36.849999999999994</v>
          </cell>
          <cell r="G488">
            <v>13</v>
          </cell>
          <cell r="H488">
            <v>7.08</v>
          </cell>
          <cell r="I488">
            <v>2.83</v>
          </cell>
          <cell r="J488">
            <v>7.08</v>
          </cell>
          <cell r="K488">
            <v>2.83</v>
          </cell>
          <cell r="L488" t="str">
            <v>OK</v>
          </cell>
          <cell r="M488" t="str">
            <v>Loại</v>
          </cell>
        </row>
        <row r="489">
          <cell r="B489">
            <v>2020266224</v>
          </cell>
          <cell r="C489">
            <v>19</v>
          </cell>
          <cell r="E489">
            <v>131.89999999999998</v>
          </cell>
          <cell r="F489">
            <v>53.59</v>
          </cell>
          <cell r="G489">
            <v>19</v>
          </cell>
          <cell r="H489">
            <v>6.94</v>
          </cell>
          <cell r="I489">
            <v>2.82</v>
          </cell>
          <cell r="J489">
            <v>6.94</v>
          </cell>
          <cell r="K489">
            <v>2.82</v>
          </cell>
          <cell r="L489" t="str">
            <v>OK</v>
          </cell>
          <cell r="M489" t="str">
            <v>Loại</v>
          </cell>
        </row>
        <row r="490">
          <cell r="B490">
            <v>2021255972</v>
          </cell>
          <cell r="C490">
            <v>19</v>
          </cell>
          <cell r="E490">
            <v>131.7</v>
          </cell>
          <cell r="F490">
            <v>53.59</v>
          </cell>
          <cell r="G490">
            <v>19</v>
          </cell>
          <cell r="H490">
            <v>6.93</v>
          </cell>
          <cell r="I490">
            <v>2.82</v>
          </cell>
          <cell r="J490">
            <v>6.93</v>
          </cell>
          <cell r="K490">
            <v>2.82</v>
          </cell>
          <cell r="L490" t="str">
            <v>OK</v>
          </cell>
          <cell r="M490" t="str">
            <v>Loại</v>
          </cell>
        </row>
        <row r="491">
          <cell r="B491">
            <v>2020256285</v>
          </cell>
          <cell r="C491">
            <v>18</v>
          </cell>
          <cell r="E491">
            <v>122.4</v>
          </cell>
          <cell r="F491">
            <v>50.83</v>
          </cell>
          <cell r="G491">
            <v>18</v>
          </cell>
          <cell r="H491">
            <v>6.8</v>
          </cell>
          <cell r="I491">
            <v>2.82</v>
          </cell>
          <cell r="J491">
            <v>6.8</v>
          </cell>
          <cell r="K491">
            <v>2.82</v>
          </cell>
          <cell r="L491" t="str">
            <v>OK</v>
          </cell>
          <cell r="M491" t="str">
            <v>Loại</v>
          </cell>
        </row>
        <row r="492">
          <cell r="B492">
            <v>2226261485</v>
          </cell>
          <cell r="C492">
            <v>19</v>
          </cell>
          <cell r="E492">
            <v>131.2</v>
          </cell>
          <cell r="F492">
            <v>53.489999999999995</v>
          </cell>
          <cell r="G492">
            <v>19</v>
          </cell>
          <cell r="H492">
            <v>6.91</v>
          </cell>
          <cell r="I492">
            <v>2.82</v>
          </cell>
          <cell r="J492">
            <v>6.91</v>
          </cell>
          <cell r="K492">
            <v>2.82</v>
          </cell>
          <cell r="L492" t="str">
            <v>OK</v>
          </cell>
          <cell r="M492" t="str">
            <v>Loại</v>
          </cell>
        </row>
        <row r="493">
          <cell r="B493">
            <v>2020266025</v>
          </cell>
          <cell r="C493">
            <v>18</v>
          </cell>
          <cell r="E493">
            <v>124.40000000000002</v>
          </cell>
          <cell r="F493">
            <v>50.54</v>
          </cell>
          <cell r="G493">
            <v>18</v>
          </cell>
          <cell r="H493">
            <v>6.91</v>
          </cell>
          <cell r="I493">
            <v>2.81</v>
          </cell>
          <cell r="J493">
            <v>6.91</v>
          </cell>
          <cell r="K493">
            <v>2.81</v>
          </cell>
          <cell r="L493" t="str">
            <v>OK</v>
          </cell>
          <cell r="M493" t="str">
            <v>Loại</v>
          </cell>
        </row>
        <row r="494">
          <cell r="B494">
            <v>2120217483</v>
          </cell>
          <cell r="C494">
            <v>18</v>
          </cell>
          <cell r="E494">
            <v>127.39999999999999</v>
          </cell>
          <cell r="F494">
            <v>50.55999999999999</v>
          </cell>
          <cell r="G494">
            <v>18</v>
          </cell>
          <cell r="H494">
            <v>7.08</v>
          </cell>
          <cell r="I494">
            <v>2.81</v>
          </cell>
          <cell r="J494">
            <v>7.08</v>
          </cell>
          <cell r="K494">
            <v>2.81</v>
          </cell>
          <cell r="L494" t="str">
            <v>OK</v>
          </cell>
          <cell r="M494" t="str">
            <v>Loại</v>
          </cell>
        </row>
        <row r="495">
          <cell r="B495">
            <v>2220255215</v>
          </cell>
          <cell r="C495">
            <v>13</v>
          </cell>
          <cell r="E495">
            <v>89.5</v>
          </cell>
          <cell r="F495">
            <v>36.53</v>
          </cell>
          <cell r="G495">
            <v>13</v>
          </cell>
          <cell r="H495">
            <v>6.88</v>
          </cell>
          <cell r="I495">
            <v>2.81</v>
          </cell>
          <cell r="J495">
            <v>6.88</v>
          </cell>
          <cell r="K495">
            <v>2.81</v>
          </cell>
          <cell r="L495" t="str">
            <v>OK</v>
          </cell>
          <cell r="M495" t="str">
            <v>Loại</v>
          </cell>
        </row>
        <row r="496">
          <cell r="B496">
            <v>2220253331</v>
          </cell>
          <cell r="C496">
            <v>13</v>
          </cell>
          <cell r="E496">
            <v>89.60000000000001</v>
          </cell>
          <cell r="F496">
            <v>36.529999999999994</v>
          </cell>
          <cell r="G496">
            <v>13</v>
          </cell>
          <cell r="H496">
            <v>6.89</v>
          </cell>
          <cell r="I496">
            <v>2.81</v>
          </cell>
          <cell r="J496">
            <v>6.89</v>
          </cell>
          <cell r="K496">
            <v>2.81</v>
          </cell>
          <cell r="L496" t="str">
            <v>OK</v>
          </cell>
          <cell r="M496" t="str">
            <v>Loại</v>
          </cell>
        </row>
        <row r="497">
          <cell r="B497">
            <v>2126251692</v>
          </cell>
          <cell r="C497">
            <v>18</v>
          </cell>
          <cell r="E497">
            <v>125.30000000000001</v>
          </cell>
          <cell r="F497">
            <v>50.44999999999999</v>
          </cell>
          <cell r="G497">
            <v>18</v>
          </cell>
          <cell r="H497">
            <v>6.96</v>
          </cell>
          <cell r="I497">
            <v>2.8</v>
          </cell>
          <cell r="J497">
            <v>6.96</v>
          </cell>
          <cell r="K497">
            <v>2.8</v>
          </cell>
          <cell r="L497" t="str">
            <v>OK</v>
          </cell>
          <cell r="M497" t="str">
            <v>Loại</v>
          </cell>
        </row>
        <row r="498">
          <cell r="B498">
            <v>2021265859</v>
          </cell>
          <cell r="C498">
            <v>19</v>
          </cell>
          <cell r="E498">
            <v>131.9</v>
          </cell>
          <cell r="F498">
            <v>53.27</v>
          </cell>
          <cell r="G498">
            <v>19</v>
          </cell>
          <cell r="H498">
            <v>6.94</v>
          </cell>
          <cell r="I498">
            <v>2.8</v>
          </cell>
          <cell r="J498">
            <v>6.94</v>
          </cell>
          <cell r="K498">
            <v>2.8</v>
          </cell>
          <cell r="L498" t="str">
            <v>OK</v>
          </cell>
          <cell r="M498" t="str">
            <v>Loại</v>
          </cell>
        </row>
        <row r="499">
          <cell r="B499">
            <v>2020266765</v>
          </cell>
          <cell r="C499">
            <v>19</v>
          </cell>
          <cell r="E499">
            <v>132.39999999999998</v>
          </cell>
          <cell r="F499">
            <v>53.18</v>
          </cell>
          <cell r="G499">
            <v>19</v>
          </cell>
          <cell r="H499">
            <v>6.97</v>
          </cell>
          <cell r="I499">
            <v>2.8</v>
          </cell>
          <cell r="J499">
            <v>6.97</v>
          </cell>
          <cell r="K499">
            <v>2.8</v>
          </cell>
          <cell r="L499" t="str">
            <v>OK</v>
          </cell>
          <cell r="M499" t="str">
            <v>Loại</v>
          </cell>
        </row>
        <row r="500">
          <cell r="B500">
            <v>2020260913</v>
          </cell>
          <cell r="C500">
            <v>19</v>
          </cell>
          <cell r="E500">
            <v>133.7</v>
          </cell>
          <cell r="F500">
            <v>53.23</v>
          </cell>
          <cell r="G500">
            <v>19</v>
          </cell>
          <cell r="H500">
            <v>7.04</v>
          </cell>
          <cell r="I500">
            <v>2.8</v>
          </cell>
          <cell r="J500">
            <v>7.04</v>
          </cell>
          <cell r="K500">
            <v>2.8</v>
          </cell>
          <cell r="L500" t="str">
            <v>OK</v>
          </cell>
          <cell r="M500" t="str">
            <v>Loại</v>
          </cell>
        </row>
        <row r="501">
          <cell r="B501">
            <v>2220265444</v>
          </cell>
          <cell r="C501">
            <v>13</v>
          </cell>
          <cell r="E501">
            <v>90.2</v>
          </cell>
          <cell r="F501">
            <v>36.26</v>
          </cell>
          <cell r="G501">
            <v>13</v>
          </cell>
          <cell r="H501">
            <v>6.94</v>
          </cell>
          <cell r="I501">
            <v>2.79</v>
          </cell>
          <cell r="J501">
            <v>6.94</v>
          </cell>
          <cell r="K501">
            <v>2.79</v>
          </cell>
          <cell r="L501" t="str">
            <v>OK</v>
          </cell>
          <cell r="M501" t="str">
            <v>Loại</v>
          </cell>
        </row>
        <row r="502">
          <cell r="B502">
            <v>2126261720</v>
          </cell>
          <cell r="C502">
            <v>17</v>
          </cell>
          <cell r="E502">
            <v>116.5</v>
          </cell>
          <cell r="F502">
            <v>47.25</v>
          </cell>
          <cell r="G502">
            <v>17</v>
          </cell>
          <cell r="H502">
            <v>6.85</v>
          </cell>
          <cell r="I502">
            <v>2.78</v>
          </cell>
          <cell r="J502">
            <v>6.85</v>
          </cell>
          <cell r="K502">
            <v>2.78</v>
          </cell>
          <cell r="L502" t="str">
            <v>OK</v>
          </cell>
          <cell r="M502" t="str">
            <v>Loại</v>
          </cell>
        </row>
        <row r="503">
          <cell r="B503">
            <v>2021263515</v>
          </cell>
          <cell r="C503">
            <v>19</v>
          </cell>
          <cell r="E503">
            <v>131.2</v>
          </cell>
          <cell r="F503">
            <v>52.89999999999999</v>
          </cell>
          <cell r="G503">
            <v>19</v>
          </cell>
          <cell r="H503">
            <v>6.91</v>
          </cell>
          <cell r="I503">
            <v>2.78</v>
          </cell>
          <cell r="J503">
            <v>6.91</v>
          </cell>
          <cell r="K503">
            <v>2.78</v>
          </cell>
          <cell r="L503" t="str">
            <v>OK</v>
          </cell>
          <cell r="M503" t="str">
            <v>Loại</v>
          </cell>
        </row>
        <row r="504">
          <cell r="B504">
            <v>2020265662</v>
          </cell>
          <cell r="C504">
            <v>17</v>
          </cell>
          <cell r="E504">
            <v>114.79999999999998</v>
          </cell>
          <cell r="F504">
            <v>47.239999999999995</v>
          </cell>
          <cell r="G504">
            <v>17</v>
          </cell>
          <cell r="H504">
            <v>6.75</v>
          </cell>
          <cell r="I504">
            <v>2.78</v>
          </cell>
          <cell r="J504">
            <v>6.75</v>
          </cell>
          <cell r="K504">
            <v>2.78</v>
          </cell>
          <cell r="L504" t="str">
            <v>OK</v>
          </cell>
          <cell r="M504" t="str">
            <v>Loại</v>
          </cell>
        </row>
        <row r="505">
          <cell r="B505">
            <v>2021254135</v>
          </cell>
          <cell r="C505">
            <v>19</v>
          </cell>
          <cell r="E505">
            <v>130.79999999999998</v>
          </cell>
          <cell r="F505">
            <v>52.900000000000006</v>
          </cell>
          <cell r="G505">
            <v>19</v>
          </cell>
          <cell r="H505">
            <v>6.88</v>
          </cell>
          <cell r="I505">
            <v>2.78</v>
          </cell>
          <cell r="J505">
            <v>6.88</v>
          </cell>
          <cell r="K505">
            <v>2.78</v>
          </cell>
          <cell r="L505" t="str">
            <v>OK</v>
          </cell>
          <cell r="M505" t="str">
            <v>Loại</v>
          </cell>
        </row>
        <row r="506">
          <cell r="B506">
            <v>1920255566</v>
          </cell>
          <cell r="C506">
            <v>19</v>
          </cell>
          <cell r="E506">
            <v>131.9</v>
          </cell>
          <cell r="F506">
            <v>52.75</v>
          </cell>
          <cell r="G506">
            <v>19</v>
          </cell>
          <cell r="H506">
            <v>6.94</v>
          </cell>
          <cell r="I506">
            <v>2.78</v>
          </cell>
          <cell r="J506">
            <v>6.94</v>
          </cell>
          <cell r="K506">
            <v>2.78</v>
          </cell>
          <cell r="L506" t="str">
            <v>OK</v>
          </cell>
          <cell r="M506" t="str">
            <v>Loại</v>
          </cell>
        </row>
        <row r="507">
          <cell r="B507">
            <v>2120257730</v>
          </cell>
          <cell r="C507">
            <v>19</v>
          </cell>
          <cell r="E507">
            <v>130.9</v>
          </cell>
          <cell r="F507">
            <v>52.88</v>
          </cell>
          <cell r="G507">
            <v>19</v>
          </cell>
          <cell r="H507">
            <v>6.89</v>
          </cell>
          <cell r="I507">
            <v>2.78</v>
          </cell>
          <cell r="J507">
            <v>6.89</v>
          </cell>
          <cell r="K507">
            <v>2.78</v>
          </cell>
          <cell r="L507" t="str">
            <v>OK</v>
          </cell>
          <cell r="M507" t="str">
            <v>Loại</v>
          </cell>
        </row>
        <row r="508">
          <cell r="B508">
            <v>2120253876</v>
          </cell>
          <cell r="C508">
            <v>19</v>
          </cell>
          <cell r="E508">
            <v>130.7</v>
          </cell>
          <cell r="F508">
            <v>52.89</v>
          </cell>
          <cell r="G508">
            <v>19</v>
          </cell>
          <cell r="H508">
            <v>6.88</v>
          </cell>
          <cell r="I508">
            <v>2.78</v>
          </cell>
          <cell r="J508">
            <v>6.88</v>
          </cell>
          <cell r="K508">
            <v>2.78</v>
          </cell>
          <cell r="L508" t="str">
            <v>OK</v>
          </cell>
          <cell r="M508" t="str">
            <v>Loại</v>
          </cell>
        </row>
        <row r="509">
          <cell r="B509">
            <v>2120259601</v>
          </cell>
          <cell r="C509">
            <v>19</v>
          </cell>
          <cell r="E509">
            <v>130.79999999999998</v>
          </cell>
          <cell r="F509">
            <v>52.889999999999986</v>
          </cell>
          <cell r="G509">
            <v>19</v>
          </cell>
          <cell r="H509">
            <v>6.88</v>
          </cell>
          <cell r="I509">
            <v>2.78</v>
          </cell>
          <cell r="J509">
            <v>6.88</v>
          </cell>
          <cell r="K509">
            <v>2.78</v>
          </cell>
          <cell r="L509" t="str">
            <v>OK</v>
          </cell>
          <cell r="M509" t="str">
            <v>Loại</v>
          </cell>
        </row>
        <row r="510">
          <cell r="B510">
            <v>2120258633</v>
          </cell>
          <cell r="C510">
            <v>19</v>
          </cell>
          <cell r="E510">
            <v>129.89999999999998</v>
          </cell>
          <cell r="F510">
            <v>52.849999999999994</v>
          </cell>
          <cell r="G510">
            <v>19</v>
          </cell>
          <cell r="H510">
            <v>6.84</v>
          </cell>
          <cell r="I510">
            <v>2.78</v>
          </cell>
          <cell r="J510">
            <v>6.84</v>
          </cell>
          <cell r="K510">
            <v>2.78</v>
          </cell>
          <cell r="L510" t="str">
            <v>OK</v>
          </cell>
          <cell r="M510" t="str">
            <v>Loại</v>
          </cell>
        </row>
        <row r="511">
          <cell r="B511">
            <v>2020254553</v>
          </cell>
          <cell r="C511">
            <v>19</v>
          </cell>
          <cell r="E511">
            <v>121.4</v>
          </cell>
          <cell r="F511">
            <v>52.55</v>
          </cell>
          <cell r="G511">
            <v>19</v>
          </cell>
          <cell r="H511">
            <v>6.39</v>
          </cell>
          <cell r="I511">
            <v>2.77</v>
          </cell>
          <cell r="J511">
            <v>6.39</v>
          </cell>
          <cell r="K511">
            <v>2.77</v>
          </cell>
          <cell r="L511" t="str">
            <v>OK</v>
          </cell>
          <cell r="M511" t="str">
            <v>Loại</v>
          </cell>
        </row>
        <row r="512">
          <cell r="B512">
            <v>2020257224</v>
          </cell>
          <cell r="C512">
            <v>19</v>
          </cell>
          <cell r="E512">
            <v>130.3</v>
          </cell>
          <cell r="F512">
            <v>52.550000000000004</v>
          </cell>
          <cell r="G512">
            <v>19</v>
          </cell>
          <cell r="H512">
            <v>6.86</v>
          </cell>
          <cell r="I512">
            <v>2.77</v>
          </cell>
          <cell r="J512">
            <v>6.86</v>
          </cell>
          <cell r="K512">
            <v>2.77</v>
          </cell>
          <cell r="L512" t="str">
            <v>OK</v>
          </cell>
          <cell r="M512" t="str">
            <v>Loại</v>
          </cell>
        </row>
        <row r="513">
          <cell r="B513">
            <v>2020254630</v>
          </cell>
          <cell r="C513">
            <v>19</v>
          </cell>
          <cell r="E513">
            <v>131.39999999999998</v>
          </cell>
          <cell r="F513">
            <v>52.6</v>
          </cell>
          <cell r="G513">
            <v>19</v>
          </cell>
          <cell r="H513">
            <v>6.92</v>
          </cell>
          <cell r="I513">
            <v>2.77</v>
          </cell>
          <cell r="J513">
            <v>6.92</v>
          </cell>
          <cell r="K513">
            <v>2.77</v>
          </cell>
          <cell r="L513" t="str">
            <v>OK</v>
          </cell>
          <cell r="M513" t="str">
            <v>Loại</v>
          </cell>
        </row>
        <row r="514">
          <cell r="B514">
            <v>2020268358</v>
          </cell>
          <cell r="C514">
            <v>19</v>
          </cell>
          <cell r="E514">
            <v>128.89999999999998</v>
          </cell>
          <cell r="F514">
            <v>52.5</v>
          </cell>
          <cell r="G514">
            <v>19</v>
          </cell>
          <cell r="H514">
            <v>6.78</v>
          </cell>
          <cell r="I514">
            <v>2.76</v>
          </cell>
          <cell r="J514">
            <v>6.78</v>
          </cell>
          <cell r="K514">
            <v>2.76</v>
          </cell>
          <cell r="L514" t="str">
            <v>OK</v>
          </cell>
          <cell r="M514" t="str">
            <v>Loại</v>
          </cell>
        </row>
        <row r="515">
          <cell r="B515">
            <v>2020255674</v>
          </cell>
          <cell r="C515">
            <v>19</v>
          </cell>
          <cell r="E515">
            <v>129.79999999999998</v>
          </cell>
          <cell r="F515">
            <v>52.489999999999995</v>
          </cell>
          <cell r="G515">
            <v>19</v>
          </cell>
          <cell r="H515">
            <v>6.83</v>
          </cell>
          <cell r="I515">
            <v>2.76</v>
          </cell>
          <cell r="J515">
            <v>6.83</v>
          </cell>
          <cell r="K515">
            <v>2.76</v>
          </cell>
          <cell r="L515" t="str">
            <v>OK</v>
          </cell>
          <cell r="M515" t="str">
            <v>Loại</v>
          </cell>
        </row>
        <row r="516">
          <cell r="B516">
            <v>2220265440</v>
          </cell>
          <cell r="C516">
            <v>13</v>
          </cell>
          <cell r="E516">
            <v>89.60000000000001</v>
          </cell>
          <cell r="F516">
            <v>35.89</v>
          </cell>
          <cell r="G516">
            <v>13</v>
          </cell>
          <cell r="H516">
            <v>6.89</v>
          </cell>
          <cell r="I516">
            <v>2.76</v>
          </cell>
          <cell r="J516">
            <v>6.89</v>
          </cell>
          <cell r="K516">
            <v>2.76</v>
          </cell>
          <cell r="L516" t="str">
            <v>OK</v>
          </cell>
          <cell r="M516" t="str">
            <v>Loại</v>
          </cell>
        </row>
        <row r="517">
          <cell r="B517">
            <v>2020264913</v>
          </cell>
          <cell r="C517">
            <v>19</v>
          </cell>
          <cell r="E517">
            <v>129.9</v>
          </cell>
          <cell r="F517">
            <v>52.22</v>
          </cell>
          <cell r="G517">
            <v>19</v>
          </cell>
          <cell r="H517">
            <v>6.84</v>
          </cell>
          <cell r="I517">
            <v>2.75</v>
          </cell>
          <cell r="J517">
            <v>6.84</v>
          </cell>
          <cell r="K517">
            <v>2.75</v>
          </cell>
          <cell r="L517" t="str">
            <v>OK</v>
          </cell>
          <cell r="M517" t="str">
            <v>Loại</v>
          </cell>
        </row>
        <row r="518">
          <cell r="B518">
            <v>2020253861</v>
          </cell>
          <cell r="C518">
            <v>19</v>
          </cell>
          <cell r="E518">
            <v>131.1</v>
          </cell>
          <cell r="F518">
            <v>52.260000000000005</v>
          </cell>
          <cell r="G518">
            <v>19</v>
          </cell>
          <cell r="H518">
            <v>6.9</v>
          </cell>
          <cell r="I518">
            <v>2.75</v>
          </cell>
          <cell r="J518">
            <v>6.9</v>
          </cell>
          <cell r="K518">
            <v>2.75</v>
          </cell>
          <cell r="L518" t="str">
            <v>OK</v>
          </cell>
          <cell r="M518" t="str">
            <v>Loại</v>
          </cell>
        </row>
        <row r="519">
          <cell r="B519">
            <v>2220253323</v>
          </cell>
          <cell r="C519">
            <v>13</v>
          </cell>
          <cell r="E519">
            <v>89.60000000000001</v>
          </cell>
          <cell r="F519">
            <v>35.8</v>
          </cell>
          <cell r="G519">
            <v>13</v>
          </cell>
          <cell r="H519">
            <v>6.89</v>
          </cell>
          <cell r="I519">
            <v>2.75</v>
          </cell>
          <cell r="J519">
            <v>6.89</v>
          </cell>
          <cell r="K519">
            <v>2.75</v>
          </cell>
          <cell r="L519" t="str">
            <v>OK</v>
          </cell>
          <cell r="M519" t="str">
            <v>Loại</v>
          </cell>
        </row>
        <row r="520">
          <cell r="B520">
            <v>2120259670</v>
          </cell>
          <cell r="C520">
            <v>19</v>
          </cell>
          <cell r="E520">
            <v>130.2</v>
          </cell>
          <cell r="F520">
            <v>52.07999999999999</v>
          </cell>
          <cell r="G520">
            <v>19</v>
          </cell>
          <cell r="H520">
            <v>6.85</v>
          </cell>
          <cell r="I520">
            <v>2.74</v>
          </cell>
          <cell r="J520">
            <v>6.85</v>
          </cell>
          <cell r="K520">
            <v>2.74</v>
          </cell>
          <cell r="L520" t="str">
            <v>OK</v>
          </cell>
          <cell r="M520" t="str">
            <v>Loại</v>
          </cell>
        </row>
        <row r="521">
          <cell r="B521">
            <v>2221265375</v>
          </cell>
          <cell r="C521">
            <v>13</v>
          </cell>
          <cell r="E521">
            <v>88.3</v>
          </cell>
          <cell r="F521">
            <v>35.66</v>
          </cell>
          <cell r="G521">
            <v>13</v>
          </cell>
          <cell r="H521">
            <v>6.79</v>
          </cell>
          <cell r="I521">
            <v>2.74</v>
          </cell>
          <cell r="J521">
            <v>6.79</v>
          </cell>
          <cell r="K521">
            <v>2.74</v>
          </cell>
          <cell r="L521" t="str">
            <v>OK</v>
          </cell>
          <cell r="M521" t="str">
            <v>Loại</v>
          </cell>
        </row>
        <row r="522">
          <cell r="B522">
            <v>2020258288</v>
          </cell>
          <cell r="C522">
            <v>19</v>
          </cell>
          <cell r="E522">
            <v>128</v>
          </cell>
          <cell r="F522">
            <v>51.849999999999994</v>
          </cell>
          <cell r="G522">
            <v>19</v>
          </cell>
          <cell r="H522">
            <v>6.74</v>
          </cell>
          <cell r="I522">
            <v>2.73</v>
          </cell>
          <cell r="J522">
            <v>6.74</v>
          </cell>
          <cell r="K522">
            <v>2.73</v>
          </cell>
          <cell r="L522" t="str">
            <v>OK</v>
          </cell>
          <cell r="M522" t="str">
            <v>Loại</v>
          </cell>
        </row>
        <row r="523">
          <cell r="B523">
            <v>1911221839</v>
          </cell>
          <cell r="C523">
            <v>18</v>
          </cell>
          <cell r="E523">
            <v>119.69999999999999</v>
          </cell>
          <cell r="F523">
            <v>49.09</v>
          </cell>
          <cell r="G523">
            <v>18</v>
          </cell>
          <cell r="H523">
            <v>6.65</v>
          </cell>
          <cell r="I523">
            <v>2.73</v>
          </cell>
          <cell r="J523">
            <v>6.65</v>
          </cell>
          <cell r="K523">
            <v>2.73</v>
          </cell>
          <cell r="L523" t="str">
            <v>OK</v>
          </cell>
          <cell r="M523" t="str">
            <v>Loại</v>
          </cell>
        </row>
        <row r="524">
          <cell r="B524">
            <v>2120253900</v>
          </cell>
          <cell r="C524">
            <v>19</v>
          </cell>
          <cell r="E524">
            <v>124.5</v>
          </cell>
          <cell r="F524">
            <v>51.900000000000006</v>
          </cell>
          <cell r="G524">
            <v>19</v>
          </cell>
          <cell r="H524">
            <v>6.55</v>
          </cell>
          <cell r="I524">
            <v>2.73</v>
          </cell>
          <cell r="J524">
            <v>6.55</v>
          </cell>
          <cell r="K524">
            <v>2.73</v>
          </cell>
          <cell r="L524" t="str">
            <v>OK</v>
          </cell>
          <cell r="M524" t="str">
            <v>Loại</v>
          </cell>
        </row>
        <row r="525">
          <cell r="B525">
            <v>2120253798</v>
          </cell>
          <cell r="C525">
            <v>18</v>
          </cell>
          <cell r="E525">
            <v>124.19999999999997</v>
          </cell>
          <cell r="F525">
            <v>49.19999999999999</v>
          </cell>
          <cell r="G525">
            <v>18</v>
          </cell>
          <cell r="H525">
            <v>6.9</v>
          </cell>
          <cell r="I525">
            <v>2.73</v>
          </cell>
          <cell r="J525">
            <v>6.9</v>
          </cell>
          <cell r="K525">
            <v>2.73</v>
          </cell>
          <cell r="L525" t="str">
            <v>OK</v>
          </cell>
          <cell r="M525" t="str">
            <v>Loại</v>
          </cell>
        </row>
        <row r="526">
          <cell r="B526">
            <v>2120257251</v>
          </cell>
          <cell r="C526">
            <v>19</v>
          </cell>
          <cell r="E526">
            <v>128.1</v>
          </cell>
          <cell r="F526">
            <v>51.779999999999994</v>
          </cell>
          <cell r="G526">
            <v>19</v>
          </cell>
          <cell r="H526">
            <v>6.74</v>
          </cell>
          <cell r="I526">
            <v>2.73</v>
          </cell>
          <cell r="J526">
            <v>6.74</v>
          </cell>
          <cell r="K526">
            <v>2.73</v>
          </cell>
          <cell r="L526" t="str">
            <v>OK</v>
          </cell>
          <cell r="M526" t="str">
            <v>Loại</v>
          </cell>
        </row>
        <row r="527">
          <cell r="B527">
            <v>2120253896</v>
          </cell>
          <cell r="C527">
            <v>18</v>
          </cell>
          <cell r="E527">
            <v>116.4</v>
          </cell>
          <cell r="F527">
            <v>49.209999999999994</v>
          </cell>
          <cell r="G527">
            <v>18</v>
          </cell>
          <cell r="H527">
            <v>6.47</v>
          </cell>
          <cell r="I527">
            <v>2.73</v>
          </cell>
          <cell r="J527">
            <v>6.47</v>
          </cell>
          <cell r="K527">
            <v>2.73</v>
          </cell>
          <cell r="L527" t="str">
            <v>OK</v>
          </cell>
          <cell r="M527" t="str">
            <v>Loại</v>
          </cell>
        </row>
        <row r="528">
          <cell r="B528">
            <v>2220265431</v>
          </cell>
          <cell r="C528">
            <v>13</v>
          </cell>
          <cell r="E528">
            <v>89.19999999999999</v>
          </cell>
          <cell r="F528">
            <v>35.519999999999996</v>
          </cell>
          <cell r="G528">
            <v>13</v>
          </cell>
          <cell r="H528">
            <v>6.86</v>
          </cell>
          <cell r="I528">
            <v>2.73</v>
          </cell>
          <cell r="J528">
            <v>6.86</v>
          </cell>
          <cell r="K528">
            <v>2.73</v>
          </cell>
          <cell r="L528" t="str">
            <v>OK</v>
          </cell>
          <cell r="M528" t="str">
            <v>Loại</v>
          </cell>
        </row>
        <row r="529">
          <cell r="B529">
            <v>2020263994</v>
          </cell>
          <cell r="C529">
            <v>19</v>
          </cell>
          <cell r="E529">
            <v>129.1</v>
          </cell>
          <cell r="F529">
            <v>51.769999999999996</v>
          </cell>
          <cell r="G529">
            <v>19</v>
          </cell>
          <cell r="H529">
            <v>6.79</v>
          </cell>
          <cell r="I529">
            <v>2.72</v>
          </cell>
          <cell r="J529">
            <v>6.79</v>
          </cell>
          <cell r="K529">
            <v>2.72</v>
          </cell>
          <cell r="L529" t="str">
            <v>OK</v>
          </cell>
          <cell r="M529" t="str">
            <v>Loại</v>
          </cell>
        </row>
        <row r="530">
          <cell r="B530">
            <v>2020266138</v>
          </cell>
          <cell r="C530">
            <v>19</v>
          </cell>
          <cell r="E530">
            <v>127.99999999999999</v>
          </cell>
          <cell r="F530">
            <v>51.64</v>
          </cell>
          <cell r="G530">
            <v>19</v>
          </cell>
          <cell r="H530">
            <v>6.74</v>
          </cell>
          <cell r="I530">
            <v>2.72</v>
          </cell>
          <cell r="J530">
            <v>6.74</v>
          </cell>
          <cell r="K530">
            <v>2.72</v>
          </cell>
          <cell r="L530" t="str">
            <v>OK</v>
          </cell>
          <cell r="M530" t="str">
            <v>Loại</v>
          </cell>
        </row>
        <row r="531">
          <cell r="B531">
            <v>2020253599</v>
          </cell>
          <cell r="C531">
            <v>19</v>
          </cell>
          <cell r="E531">
            <v>128.3</v>
          </cell>
          <cell r="F531">
            <v>51.589999999999996</v>
          </cell>
          <cell r="G531">
            <v>19</v>
          </cell>
          <cell r="H531">
            <v>6.75</v>
          </cell>
          <cell r="I531">
            <v>2.72</v>
          </cell>
          <cell r="J531">
            <v>6.75</v>
          </cell>
          <cell r="K531">
            <v>2.72</v>
          </cell>
          <cell r="L531" t="str">
            <v>OK</v>
          </cell>
          <cell r="M531" t="str">
            <v>Loại</v>
          </cell>
        </row>
        <row r="532">
          <cell r="B532">
            <v>2120257264</v>
          </cell>
          <cell r="C532">
            <v>18</v>
          </cell>
          <cell r="E532">
            <v>121.6</v>
          </cell>
          <cell r="F532">
            <v>48.89</v>
          </cell>
          <cell r="G532">
            <v>18</v>
          </cell>
          <cell r="H532">
            <v>6.76</v>
          </cell>
          <cell r="I532">
            <v>2.72</v>
          </cell>
          <cell r="J532">
            <v>6.76</v>
          </cell>
          <cell r="K532">
            <v>2.72</v>
          </cell>
          <cell r="L532" t="str">
            <v>OK</v>
          </cell>
          <cell r="M532" t="str">
            <v>Loại</v>
          </cell>
        </row>
        <row r="533">
          <cell r="B533">
            <v>2110213065</v>
          </cell>
          <cell r="C533">
            <v>18</v>
          </cell>
          <cell r="E533">
            <v>120.89999999999999</v>
          </cell>
          <cell r="F533">
            <v>48.86999999999999</v>
          </cell>
          <cell r="G533">
            <v>18</v>
          </cell>
          <cell r="H533">
            <v>6.72</v>
          </cell>
          <cell r="I533">
            <v>2.72</v>
          </cell>
          <cell r="J533">
            <v>6.72</v>
          </cell>
          <cell r="K533">
            <v>2.72</v>
          </cell>
          <cell r="L533" t="str">
            <v>OK</v>
          </cell>
          <cell r="M533" t="str">
            <v>Loại</v>
          </cell>
        </row>
        <row r="534">
          <cell r="B534">
            <v>2020265678</v>
          </cell>
          <cell r="C534">
            <v>19</v>
          </cell>
          <cell r="E534">
            <v>128.20000000000002</v>
          </cell>
          <cell r="F534">
            <v>51.400000000000006</v>
          </cell>
          <cell r="G534">
            <v>19</v>
          </cell>
          <cell r="H534">
            <v>6.75</v>
          </cell>
          <cell r="I534">
            <v>2.71</v>
          </cell>
          <cell r="J534">
            <v>6.75</v>
          </cell>
          <cell r="K534">
            <v>2.71</v>
          </cell>
          <cell r="L534" t="str">
            <v>OK</v>
          </cell>
          <cell r="M534" t="str">
            <v>Loại</v>
          </cell>
        </row>
        <row r="535">
          <cell r="B535">
            <v>2120259112</v>
          </cell>
          <cell r="C535">
            <v>18</v>
          </cell>
          <cell r="E535">
            <v>121.7</v>
          </cell>
          <cell r="F535">
            <v>48.79999999999999</v>
          </cell>
          <cell r="G535">
            <v>18</v>
          </cell>
          <cell r="H535">
            <v>6.76</v>
          </cell>
          <cell r="I535">
            <v>2.71</v>
          </cell>
          <cell r="J535">
            <v>6.76</v>
          </cell>
          <cell r="K535">
            <v>2.71</v>
          </cell>
          <cell r="L535" t="str">
            <v>OK</v>
          </cell>
          <cell r="M535" t="str">
            <v>Loại</v>
          </cell>
        </row>
        <row r="536">
          <cell r="B536">
            <v>2220316253</v>
          </cell>
          <cell r="C536">
            <v>13</v>
          </cell>
          <cell r="E536">
            <v>88.60000000000001</v>
          </cell>
          <cell r="F536">
            <v>35.239999999999995</v>
          </cell>
          <cell r="G536">
            <v>13</v>
          </cell>
          <cell r="H536">
            <v>6.82</v>
          </cell>
          <cell r="I536">
            <v>2.71</v>
          </cell>
          <cell r="J536">
            <v>6.82</v>
          </cell>
          <cell r="K536">
            <v>2.71</v>
          </cell>
          <cell r="L536" t="str">
            <v>OK</v>
          </cell>
          <cell r="M536" t="str">
            <v>Loại</v>
          </cell>
        </row>
        <row r="537">
          <cell r="B537">
            <v>2226261479</v>
          </cell>
          <cell r="C537">
            <v>19</v>
          </cell>
          <cell r="E537">
            <v>130.7</v>
          </cell>
          <cell r="F537">
            <v>51.47</v>
          </cell>
          <cell r="G537">
            <v>19</v>
          </cell>
          <cell r="H537">
            <v>6.88</v>
          </cell>
          <cell r="I537">
            <v>2.71</v>
          </cell>
          <cell r="J537">
            <v>6.88</v>
          </cell>
          <cell r="K537">
            <v>2.71</v>
          </cell>
          <cell r="L537" t="str">
            <v>OK</v>
          </cell>
          <cell r="M537" t="str">
            <v>Loại</v>
          </cell>
        </row>
        <row r="538">
          <cell r="B538">
            <v>2020256463</v>
          </cell>
          <cell r="C538">
            <v>19</v>
          </cell>
          <cell r="E538">
            <v>127.89999999999999</v>
          </cell>
          <cell r="F538">
            <v>51.26</v>
          </cell>
          <cell r="G538">
            <v>19</v>
          </cell>
          <cell r="H538">
            <v>6.73</v>
          </cell>
          <cell r="I538">
            <v>2.7</v>
          </cell>
          <cell r="J538">
            <v>6.73</v>
          </cell>
          <cell r="K538">
            <v>2.7</v>
          </cell>
          <cell r="L538" t="str">
            <v>OK</v>
          </cell>
          <cell r="M538" t="str">
            <v>Loại</v>
          </cell>
        </row>
        <row r="539">
          <cell r="B539">
            <v>2020255967</v>
          </cell>
          <cell r="C539">
            <v>18</v>
          </cell>
          <cell r="E539">
            <v>119.89999999999999</v>
          </cell>
          <cell r="F539">
            <v>48.550000000000004</v>
          </cell>
          <cell r="G539">
            <v>18</v>
          </cell>
          <cell r="H539">
            <v>6.66</v>
          </cell>
          <cell r="I539">
            <v>2.7</v>
          </cell>
          <cell r="J539">
            <v>6.66</v>
          </cell>
          <cell r="K539">
            <v>2.7</v>
          </cell>
          <cell r="L539" t="str">
            <v>OK</v>
          </cell>
          <cell r="M539" t="str">
            <v>Loại</v>
          </cell>
        </row>
        <row r="540">
          <cell r="B540">
            <v>2120266060</v>
          </cell>
          <cell r="C540">
            <v>18</v>
          </cell>
          <cell r="E540">
            <v>121</v>
          </cell>
          <cell r="F540">
            <v>48.599999999999994</v>
          </cell>
          <cell r="G540">
            <v>18</v>
          </cell>
          <cell r="H540">
            <v>6.72</v>
          </cell>
          <cell r="I540">
            <v>2.7</v>
          </cell>
          <cell r="J540">
            <v>6.72</v>
          </cell>
          <cell r="K540">
            <v>2.7</v>
          </cell>
          <cell r="L540" t="str">
            <v>OK</v>
          </cell>
          <cell r="M540" t="str">
            <v>Loại</v>
          </cell>
        </row>
        <row r="541">
          <cell r="B541">
            <v>2120654947</v>
          </cell>
          <cell r="C541">
            <v>19</v>
          </cell>
          <cell r="E541">
            <v>129.4</v>
          </cell>
          <cell r="F541">
            <v>51.209999999999994</v>
          </cell>
          <cell r="G541">
            <v>19</v>
          </cell>
          <cell r="H541">
            <v>6.81</v>
          </cell>
          <cell r="I541">
            <v>2.7</v>
          </cell>
          <cell r="J541">
            <v>6.81</v>
          </cell>
          <cell r="K541">
            <v>2.7</v>
          </cell>
          <cell r="L541" t="str">
            <v>OK</v>
          </cell>
          <cell r="M541" t="str">
            <v>Loại</v>
          </cell>
        </row>
        <row r="542">
          <cell r="B542">
            <v>2220265392</v>
          </cell>
          <cell r="C542">
            <v>13</v>
          </cell>
          <cell r="E542">
            <v>88.29999999999998</v>
          </cell>
          <cell r="F542">
            <v>35.15</v>
          </cell>
          <cell r="G542">
            <v>13</v>
          </cell>
          <cell r="H542">
            <v>6.79</v>
          </cell>
          <cell r="I542">
            <v>2.7</v>
          </cell>
          <cell r="J542">
            <v>6.79</v>
          </cell>
          <cell r="K542">
            <v>2.7</v>
          </cell>
          <cell r="L542" t="str">
            <v>OK</v>
          </cell>
          <cell r="M542" t="str">
            <v>Loại</v>
          </cell>
        </row>
        <row r="543">
          <cell r="B543">
            <v>2120217995</v>
          </cell>
          <cell r="C543">
            <v>19</v>
          </cell>
          <cell r="E543">
            <v>119.80000000000001</v>
          </cell>
          <cell r="F543">
            <v>51.16999999999999</v>
          </cell>
          <cell r="G543">
            <v>19</v>
          </cell>
          <cell r="H543">
            <v>6.31</v>
          </cell>
          <cell r="I543">
            <v>2.69</v>
          </cell>
          <cell r="J543">
            <v>6.31</v>
          </cell>
          <cell r="K543">
            <v>2.69</v>
          </cell>
          <cell r="L543" t="str">
            <v>OK</v>
          </cell>
          <cell r="M543" t="str">
            <v>Loại</v>
          </cell>
        </row>
        <row r="544">
          <cell r="B544">
            <v>2120258401</v>
          </cell>
          <cell r="C544">
            <v>19</v>
          </cell>
          <cell r="E544">
            <v>128.6</v>
          </cell>
          <cell r="F544">
            <v>51.150000000000006</v>
          </cell>
          <cell r="G544">
            <v>19</v>
          </cell>
          <cell r="H544">
            <v>6.77</v>
          </cell>
          <cell r="I544">
            <v>2.69</v>
          </cell>
          <cell r="J544">
            <v>6.77</v>
          </cell>
          <cell r="K544">
            <v>2.69</v>
          </cell>
          <cell r="L544" t="str">
            <v>OK</v>
          </cell>
          <cell r="M544" t="str">
            <v>Loại</v>
          </cell>
        </row>
        <row r="545">
          <cell r="B545">
            <v>2220265394</v>
          </cell>
          <cell r="C545">
            <v>13</v>
          </cell>
          <cell r="E545">
            <v>80.6</v>
          </cell>
          <cell r="F545">
            <v>34.91</v>
          </cell>
          <cell r="G545">
            <v>13</v>
          </cell>
          <cell r="H545">
            <v>6.2</v>
          </cell>
          <cell r="I545">
            <v>2.69</v>
          </cell>
          <cell r="J545">
            <v>6.2</v>
          </cell>
          <cell r="K545">
            <v>2.69</v>
          </cell>
          <cell r="L545" t="str">
            <v>OK</v>
          </cell>
          <cell r="M545" t="str">
            <v>Loại</v>
          </cell>
        </row>
        <row r="546">
          <cell r="B546">
            <v>2020513149</v>
          </cell>
          <cell r="C546">
            <v>19</v>
          </cell>
          <cell r="E546">
            <v>129.5</v>
          </cell>
          <cell r="F546">
            <v>50.900000000000006</v>
          </cell>
          <cell r="G546">
            <v>19</v>
          </cell>
          <cell r="H546">
            <v>6.82</v>
          </cell>
          <cell r="I546">
            <v>2.68</v>
          </cell>
          <cell r="J546">
            <v>6.82</v>
          </cell>
          <cell r="K546">
            <v>2.68</v>
          </cell>
          <cell r="L546" t="str">
            <v>OK</v>
          </cell>
          <cell r="M546" t="str">
            <v>Loại</v>
          </cell>
        </row>
        <row r="547">
          <cell r="B547">
            <v>2020254748</v>
          </cell>
          <cell r="C547">
            <v>19</v>
          </cell>
          <cell r="E547">
            <v>127.60000000000001</v>
          </cell>
          <cell r="F547">
            <v>50.86</v>
          </cell>
          <cell r="G547">
            <v>19</v>
          </cell>
          <cell r="H547">
            <v>6.72</v>
          </cell>
          <cell r="I547">
            <v>2.68</v>
          </cell>
          <cell r="J547">
            <v>6.72</v>
          </cell>
          <cell r="K547">
            <v>2.68</v>
          </cell>
          <cell r="L547" t="str">
            <v>OK</v>
          </cell>
          <cell r="M547" t="str">
            <v>Loại</v>
          </cell>
        </row>
        <row r="548">
          <cell r="B548">
            <v>2121258526</v>
          </cell>
          <cell r="C548">
            <v>18</v>
          </cell>
          <cell r="E548">
            <v>123.19999999999999</v>
          </cell>
          <cell r="F548">
            <v>48.19999999999999</v>
          </cell>
          <cell r="G548">
            <v>18</v>
          </cell>
          <cell r="H548">
            <v>6.84</v>
          </cell>
          <cell r="I548">
            <v>2.68</v>
          </cell>
          <cell r="J548">
            <v>6.84</v>
          </cell>
          <cell r="K548">
            <v>2.68</v>
          </cell>
          <cell r="L548" t="str">
            <v>OK</v>
          </cell>
          <cell r="M548" t="str">
            <v>Loại</v>
          </cell>
        </row>
        <row r="549">
          <cell r="B549">
            <v>2120256840</v>
          </cell>
          <cell r="C549">
            <v>18</v>
          </cell>
          <cell r="E549">
            <v>121.3</v>
          </cell>
          <cell r="F549">
            <v>48.22</v>
          </cell>
          <cell r="G549">
            <v>18</v>
          </cell>
          <cell r="H549">
            <v>6.74</v>
          </cell>
          <cell r="I549">
            <v>2.68</v>
          </cell>
          <cell r="J549">
            <v>6.74</v>
          </cell>
          <cell r="K549">
            <v>2.68</v>
          </cell>
          <cell r="L549" t="str">
            <v>OK</v>
          </cell>
          <cell r="M549" t="str">
            <v>Loại</v>
          </cell>
        </row>
        <row r="550">
          <cell r="B550">
            <v>2220253307</v>
          </cell>
          <cell r="C550">
            <v>13</v>
          </cell>
          <cell r="E550">
            <v>86.39999999999999</v>
          </cell>
          <cell r="F550">
            <v>34.9</v>
          </cell>
          <cell r="G550">
            <v>13</v>
          </cell>
          <cell r="H550">
            <v>6.65</v>
          </cell>
          <cell r="I550">
            <v>2.68</v>
          </cell>
          <cell r="J550">
            <v>6.65</v>
          </cell>
          <cell r="K550">
            <v>2.68</v>
          </cell>
          <cell r="L550" t="str">
            <v>OK</v>
          </cell>
          <cell r="M550" t="str">
            <v>Loại</v>
          </cell>
        </row>
        <row r="551">
          <cell r="B551">
            <v>2127261752</v>
          </cell>
          <cell r="C551">
            <v>12</v>
          </cell>
          <cell r="E551">
            <v>80.5</v>
          </cell>
          <cell r="F551">
            <v>31.9</v>
          </cell>
          <cell r="G551">
            <v>12</v>
          </cell>
          <cell r="H551">
            <v>6.71</v>
          </cell>
          <cell r="I551">
            <v>2.66</v>
          </cell>
          <cell r="J551">
            <v>6.71</v>
          </cell>
          <cell r="K551">
            <v>2.66</v>
          </cell>
          <cell r="L551" t="str">
            <v>OK</v>
          </cell>
          <cell r="M551" t="str">
            <v>Loại</v>
          </cell>
        </row>
        <row r="552">
          <cell r="B552">
            <v>2126251682</v>
          </cell>
          <cell r="C552">
            <v>18</v>
          </cell>
          <cell r="E552">
            <v>118.5</v>
          </cell>
          <cell r="F552">
            <v>47.92</v>
          </cell>
          <cell r="G552">
            <v>18</v>
          </cell>
          <cell r="H552">
            <v>6.58</v>
          </cell>
          <cell r="I552">
            <v>2.66</v>
          </cell>
          <cell r="J552">
            <v>6.58</v>
          </cell>
          <cell r="K552">
            <v>2.66</v>
          </cell>
          <cell r="L552" t="str">
            <v>OK</v>
          </cell>
          <cell r="M552" t="str">
            <v>Loại</v>
          </cell>
        </row>
        <row r="553">
          <cell r="B553">
            <v>2020255826</v>
          </cell>
          <cell r="C553">
            <v>19</v>
          </cell>
          <cell r="E553">
            <v>128.2</v>
          </cell>
          <cell r="F553">
            <v>50.589999999999996</v>
          </cell>
          <cell r="G553">
            <v>19</v>
          </cell>
          <cell r="H553">
            <v>6.75</v>
          </cell>
          <cell r="I553">
            <v>2.66</v>
          </cell>
          <cell r="J553">
            <v>6.75</v>
          </cell>
          <cell r="K553">
            <v>2.66</v>
          </cell>
          <cell r="L553" t="str">
            <v>OK</v>
          </cell>
          <cell r="M553" t="str">
            <v>Loại</v>
          </cell>
        </row>
        <row r="554">
          <cell r="B554">
            <v>2020267627</v>
          </cell>
          <cell r="C554">
            <v>19</v>
          </cell>
          <cell r="E554">
            <v>125.9</v>
          </cell>
          <cell r="F554">
            <v>50.53999999999999</v>
          </cell>
          <cell r="G554">
            <v>19</v>
          </cell>
          <cell r="H554">
            <v>6.63</v>
          </cell>
          <cell r="I554">
            <v>2.66</v>
          </cell>
          <cell r="J554">
            <v>6.63</v>
          </cell>
          <cell r="K554">
            <v>2.66</v>
          </cell>
          <cell r="L554" t="str">
            <v>OK</v>
          </cell>
          <cell r="M554" t="str">
            <v>Loại</v>
          </cell>
        </row>
        <row r="555">
          <cell r="B555">
            <v>2220269014</v>
          </cell>
          <cell r="C555">
            <v>13</v>
          </cell>
          <cell r="E555">
            <v>86.39999999999999</v>
          </cell>
          <cell r="F555">
            <v>34.58</v>
          </cell>
          <cell r="G555">
            <v>13</v>
          </cell>
          <cell r="H555">
            <v>6.65</v>
          </cell>
          <cell r="I555">
            <v>2.66</v>
          </cell>
          <cell r="J555">
            <v>6.65</v>
          </cell>
          <cell r="K555">
            <v>2.66</v>
          </cell>
          <cell r="L555" t="str">
            <v>OK</v>
          </cell>
          <cell r="M555" t="str">
            <v>Loại</v>
          </cell>
        </row>
        <row r="556">
          <cell r="B556">
            <v>2220265424</v>
          </cell>
          <cell r="C556">
            <v>13</v>
          </cell>
          <cell r="E556">
            <v>85.19999999999999</v>
          </cell>
          <cell r="F556">
            <v>34.5</v>
          </cell>
          <cell r="G556">
            <v>13</v>
          </cell>
          <cell r="H556">
            <v>6.55</v>
          </cell>
          <cell r="I556">
            <v>2.65</v>
          </cell>
          <cell r="J556">
            <v>6.55</v>
          </cell>
          <cell r="K556">
            <v>2.65</v>
          </cell>
          <cell r="L556" t="str">
            <v>OK</v>
          </cell>
          <cell r="M556" t="str">
            <v>Loại</v>
          </cell>
        </row>
        <row r="557">
          <cell r="B557">
            <v>2021254323</v>
          </cell>
          <cell r="C557">
            <v>19</v>
          </cell>
          <cell r="E557">
            <v>127.8</v>
          </cell>
          <cell r="F557">
            <v>50.13999999999999</v>
          </cell>
          <cell r="G557">
            <v>19</v>
          </cell>
          <cell r="H557">
            <v>6.73</v>
          </cell>
          <cell r="I557">
            <v>2.64</v>
          </cell>
          <cell r="J557">
            <v>6.73</v>
          </cell>
          <cell r="K557">
            <v>2.64</v>
          </cell>
          <cell r="L557" t="str">
            <v>OK</v>
          </cell>
          <cell r="M557" t="str">
            <v>Loại</v>
          </cell>
        </row>
        <row r="558">
          <cell r="B558">
            <v>2110218265</v>
          </cell>
          <cell r="C558">
            <v>18</v>
          </cell>
          <cell r="E558">
            <v>118.8</v>
          </cell>
          <cell r="F558">
            <v>47.499999999999986</v>
          </cell>
          <cell r="G558">
            <v>18</v>
          </cell>
          <cell r="H558">
            <v>6.6</v>
          </cell>
          <cell r="I558">
            <v>2.64</v>
          </cell>
          <cell r="J558">
            <v>6.6</v>
          </cell>
          <cell r="K558">
            <v>2.64</v>
          </cell>
          <cell r="L558" t="str">
            <v>OK</v>
          </cell>
          <cell r="M558" t="str">
            <v>Loại</v>
          </cell>
        </row>
        <row r="559">
          <cell r="B559">
            <v>2221247927</v>
          </cell>
          <cell r="C559">
            <v>13</v>
          </cell>
          <cell r="E559">
            <v>86</v>
          </cell>
          <cell r="F559">
            <v>34.26</v>
          </cell>
          <cell r="G559">
            <v>13</v>
          </cell>
          <cell r="H559">
            <v>6.62</v>
          </cell>
          <cell r="I559">
            <v>2.64</v>
          </cell>
          <cell r="J559">
            <v>6.62</v>
          </cell>
          <cell r="K559">
            <v>2.64</v>
          </cell>
          <cell r="L559" t="str">
            <v>OK</v>
          </cell>
          <cell r="M559" t="str">
            <v>Loại</v>
          </cell>
        </row>
        <row r="560">
          <cell r="B560">
            <v>1920253043</v>
          </cell>
          <cell r="C560">
            <v>19</v>
          </cell>
          <cell r="E560">
            <v>123.39999999999999</v>
          </cell>
          <cell r="F560">
            <v>49.92999999999999</v>
          </cell>
          <cell r="G560">
            <v>19</v>
          </cell>
          <cell r="H560">
            <v>6.49</v>
          </cell>
          <cell r="I560">
            <v>2.63</v>
          </cell>
          <cell r="J560">
            <v>6.49</v>
          </cell>
          <cell r="K560">
            <v>2.63</v>
          </cell>
          <cell r="L560" t="str">
            <v>OK</v>
          </cell>
          <cell r="M560" t="str">
            <v>Loại</v>
          </cell>
        </row>
        <row r="561">
          <cell r="B561">
            <v>2020254501</v>
          </cell>
          <cell r="C561">
            <v>19</v>
          </cell>
          <cell r="E561">
            <v>126.80000000000001</v>
          </cell>
          <cell r="F561">
            <v>49.89</v>
          </cell>
          <cell r="G561">
            <v>19</v>
          </cell>
          <cell r="H561">
            <v>6.67</v>
          </cell>
          <cell r="I561">
            <v>2.63</v>
          </cell>
          <cell r="J561">
            <v>6.67</v>
          </cell>
          <cell r="K561">
            <v>2.63</v>
          </cell>
          <cell r="L561" t="str">
            <v>OK</v>
          </cell>
          <cell r="M561" t="str">
            <v>Loại</v>
          </cell>
        </row>
        <row r="562">
          <cell r="B562">
            <v>2120257565</v>
          </cell>
          <cell r="C562">
            <v>18</v>
          </cell>
          <cell r="E562">
            <v>116.90000000000002</v>
          </cell>
          <cell r="F562">
            <v>47.25999999999999</v>
          </cell>
          <cell r="G562">
            <v>18</v>
          </cell>
          <cell r="H562">
            <v>6.49</v>
          </cell>
          <cell r="I562">
            <v>2.63</v>
          </cell>
          <cell r="J562">
            <v>6.49</v>
          </cell>
          <cell r="K562">
            <v>2.63</v>
          </cell>
          <cell r="L562" t="str">
            <v>OK</v>
          </cell>
          <cell r="M562" t="str">
            <v>Loại</v>
          </cell>
        </row>
        <row r="563">
          <cell r="B563">
            <v>2120253845</v>
          </cell>
          <cell r="C563">
            <v>18</v>
          </cell>
          <cell r="E563">
            <v>121.19999999999999</v>
          </cell>
          <cell r="F563">
            <v>47.27</v>
          </cell>
          <cell r="G563">
            <v>18</v>
          </cell>
          <cell r="H563">
            <v>6.73</v>
          </cell>
          <cell r="I563">
            <v>2.63</v>
          </cell>
          <cell r="J563">
            <v>6.73</v>
          </cell>
          <cell r="K563">
            <v>2.63</v>
          </cell>
          <cell r="L563" t="str">
            <v>OK</v>
          </cell>
          <cell r="M563" t="str">
            <v>Loại</v>
          </cell>
        </row>
        <row r="564">
          <cell r="B564">
            <v>1810215022</v>
          </cell>
          <cell r="C564">
            <v>17</v>
          </cell>
          <cell r="E564">
            <v>108.5</v>
          </cell>
          <cell r="F564">
            <v>44.56999999999999</v>
          </cell>
          <cell r="G564">
            <v>17</v>
          </cell>
          <cell r="H564">
            <v>6.38</v>
          </cell>
          <cell r="I564">
            <v>2.62</v>
          </cell>
          <cell r="J564">
            <v>6.38</v>
          </cell>
          <cell r="K564">
            <v>2.62</v>
          </cell>
          <cell r="L564" t="str">
            <v>OK</v>
          </cell>
          <cell r="M564" t="str">
            <v>Loại</v>
          </cell>
        </row>
        <row r="565">
          <cell r="B565">
            <v>2020253564</v>
          </cell>
          <cell r="C565">
            <v>18</v>
          </cell>
          <cell r="E565">
            <v>118.7</v>
          </cell>
          <cell r="F565">
            <v>47.22</v>
          </cell>
          <cell r="G565">
            <v>18</v>
          </cell>
          <cell r="H565">
            <v>6.59</v>
          </cell>
          <cell r="I565">
            <v>2.62</v>
          </cell>
          <cell r="J565">
            <v>6.59</v>
          </cell>
          <cell r="K565">
            <v>2.62</v>
          </cell>
          <cell r="L565" t="str">
            <v>OK</v>
          </cell>
          <cell r="M565" t="str">
            <v>Loại</v>
          </cell>
        </row>
        <row r="566">
          <cell r="B566">
            <v>1811416503</v>
          </cell>
          <cell r="C566">
            <v>19</v>
          </cell>
          <cell r="E566">
            <v>121.4</v>
          </cell>
          <cell r="F566">
            <v>49.81</v>
          </cell>
          <cell r="G566">
            <v>19</v>
          </cell>
          <cell r="H566">
            <v>6.39</v>
          </cell>
          <cell r="I566">
            <v>2.62</v>
          </cell>
          <cell r="J566">
            <v>6.39</v>
          </cell>
          <cell r="K566">
            <v>2.62</v>
          </cell>
          <cell r="L566" t="str">
            <v>OK</v>
          </cell>
          <cell r="M566" t="str">
            <v>Loại</v>
          </cell>
        </row>
        <row r="567">
          <cell r="B567">
            <v>2120256830</v>
          </cell>
          <cell r="C567">
            <v>19</v>
          </cell>
          <cell r="E567">
            <v>126.60000000000002</v>
          </cell>
          <cell r="F567">
            <v>49.800000000000004</v>
          </cell>
          <cell r="G567">
            <v>19</v>
          </cell>
          <cell r="H567">
            <v>6.66</v>
          </cell>
          <cell r="I567">
            <v>2.62</v>
          </cell>
          <cell r="J567">
            <v>6.66</v>
          </cell>
          <cell r="K567">
            <v>2.62</v>
          </cell>
          <cell r="L567" t="str">
            <v>OK</v>
          </cell>
          <cell r="M567" t="str">
            <v>Loại</v>
          </cell>
        </row>
        <row r="568">
          <cell r="B568">
            <v>2020714555</v>
          </cell>
          <cell r="C568">
            <v>19</v>
          </cell>
          <cell r="E568">
            <v>124.7</v>
          </cell>
          <cell r="F568">
            <v>49.53999999999999</v>
          </cell>
          <cell r="G568">
            <v>19</v>
          </cell>
          <cell r="H568">
            <v>6.56</v>
          </cell>
          <cell r="I568">
            <v>2.61</v>
          </cell>
          <cell r="J568">
            <v>6.56</v>
          </cell>
          <cell r="K568">
            <v>2.61</v>
          </cell>
          <cell r="L568" t="str">
            <v>OK</v>
          </cell>
          <cell r="M568" t="str">
            <v>Loại</v>
          </cell>
        </row>
        <row r="569">
          <cell r="B569">
            <v>2220866095</v>
          </cell>
          <cell r="C569">
            <v>13</v>
          </cell>
          <cell r="E569">
            <v>86.3</v>
          </cell>
          <cell r="F569">
            <v>33.96</v>
          </cell>
          <cell r="G569">
            <v>13</v>
          </cell>
          <cell r="H569">
            <v>6.64</v>
          </cell>
          <cell r="I569">
            <v>2.61</v>
          </cell>
          <cell r="J569">
            <v>6.64</v>
          </cell>
          <cell r="K569">
            <v>2.61</v>
          </cell>
          <cell r="L569" t="str">
            <v>OK</v>
          </cell>
          <cell r="M569" t="str">
            <v>Loại</v>
          </cell>
        </row>
        <row r="570">
          <cell r="B570">
            <v>2220258198</v>
          </cell>
          <cell r="C570">
            <v>13</v>
          </cell>
          <cell r="E570">
            <v>79.10000000000001</v>
          </cell>
          <cell r="F570">
            <v>33.94</v>
          </cell>
          <cell r="G570">
            <v>13</v>
          </cell>
          <cell r="H570">
            <v>6.08</v>
          </cell>
          <cell r="I570">
            <v>2.61</v>
          </cell>
          <cell r="J570">
            <v>6.08</v>
          </cell>
          <cell r="K570">
            <v>2.61</v>
          </cell>
          <cell r="L570" t="str">
            <v>OK</v>
          </cell>
          <cell r="M570" t="str">
            <v>Loại</v>
          </cell>
        </row>
        <row r="571">
          <cell r="B571">
            <v>2220258910</v>
          </cell>
          <cell r="C571">
            <v>13</v>
          </cell>
          <cell r="E571">
            <v>84.7</v>
          </cell>
          <cell r="F571">
            <v>33.879999999999995</v>
          </cell>
          <cell r="G571">
            <v>13</v>
          </cell>
          <cell r="H571">
            <v>6.52</v>
          </cell>
          <cell r="I571">
            <v>2.61</v>
          </cell>
          <cell r="J571">
            <v>6.52</v>
          </cell>
          <cell r="K571">
            <v>2.61</v>
          </cell>
          <cell r="L571" t="str">
            <v>OK</v>
          </cell>
          <cell r="M571" t="str">
            <v>Loại</v>
          </cell>
        </row>
        <row r="572">
          <cell r="B572">
            <v>2220255309</v>
          </cell>
          <cell r="C572">
            <v>13</v>
          </cell>
          <cell r="E572">
            <v>83.7</v>
          </cell>
          <cell r="F572">
            <v>33.88</v>
          </cell>
          <cell r="G572">
            <v>13</v>
          </cell>
          <cell r="H572">
            <v>6.44</v>
          </cell>
          <cell r="I572">
            <v>2.61</v>
          </cell>
          <cell r="J572">
            <v>6.44</v>
          </cell>
          <cell r="K572">
            <v>2.61</v>
          </cell>
          <cell r="L572" t="str">
            <v>OK</v>
          </cell>
          <cell r="M572" t="str">
            <v>Loại</v>
          </cell>
        </row>
        <row r="573">
          <cell r="B573">
            <v>2220716729</v>
          </cell>
          <cell r="C573">
            <v>13</v>
          </cell>
          <cell r="E573">
            <v>85.5</v>
          </cell>
          <cell r="F573">
            <v>33.940000000000005</v>
          </cell>
          <cell r="G573">
            <v>13</v>
          </cell>
          <cell r="H573">
            <v>6.58</v>
          </cell>
          <cell r="I573">
            <v>2.61</v>
          </cell>
          <cell r="J573">
            <v>6.58</v>
          </cell>
          <cell r="K573">
            <v>2.61</v>
          </cell>
          <cell r="L573" t="str">
            <v>OK</v>
          </cell>
          <cell r="M573" t="str">
            <v>Loại</v>
          </cell>
        </row>
        <row r="574">
          <cell r="B574">
            <v>2220727411</v>
          </cell>
          <cell r="C574">
            <v>13</v>
          </cell>
          <cell r="E574">
            <v>84.6</v>
          </cell>
          <cell r="F574">
            <v>33.879999999999995</v>
          </cell>
          <cell r="G574">
            <v>13</v>
          </cell>
          <cell r="H574">
            <v>6.51</v>
          </cell>
          <cell r="I574">
            <v>2.61</v>
          </cell>
          <cell r="J574">
            <v>6.51</v>
          </cell>
          <cell r="K574">
            <v>2.61</v>
          </cell>
          <cell r="L574" t="str">
            <v>OK</v>
          </cell>
          <cell r="M574" t="str">
            <v>Loại</v>
          </cell>
        </row>
        <row r="575">
          <cell r="B575">
            <v>2120253894</v>
          </cell>
          <cell r="C575">
            <v>19</v>
          </cell>
          <cell r="E575">
            <v>125.19999999999999</v>
          </cell>
          <cell r="F575">
            <v>49.49000000000001</v>
          </cell>
          <cell r="G575">
            <v>19</v>
          </cell>
          <cell r="H575">
            <v>6.59</v>
          </cell>
          <cell r="I575">
            <v>2.6</v>
          </cell>
          <cell r="J575">
            <v>6.59</v>
          </cell>
          <cell r="K575">
            <v>2.6</v>
          </cell>
          <cell r="L575" t="str">
            <v>OK</v>
          </cell>
          <cell r="M575" t="str">
            <v>Loại</v>
          </cell>
        </row>
        <row r="576">
          <cell r="B576">
            <v>2220265462</v>
          </cell>
          <cell r="C576">
            <v>13</v>
          </cell>
          <cell r="E576">
            <v>84.10000000000001</v>
          </cell>
          <cell r="F576">
            <v>33.85</v>
          </cell>
          <cell r="G576">
            <v>13</v>
          </cell>
          <cell r="H576">
            <v>6.47</v>
          </cell>
          <cell r="I576">
            <v>2.6</v>
          </cell>
          <cell r="J576">
            <v>6.47</v>
          </cell>
          <cell r="K576">
            <v>2.6</v>
          </cell>
          <cell r="L576" t="str">
            <v>OK</v>
          </cell>
          <cell r="M576" t="str">
            <v>Loại</v>
          </cell>
        </row>
        <row r="577">
          <cell r="B577">
            <v>2021256786</v>
          </cell>
          <cell r="C577">
            <v>19</v>
          </cell>
          <cell r="E577">
            <v>125.60000000000001</v>
          </cell>
          <cell r="F577">
            <v>49.28</v>
          </cell>
          <cell r="G577">
            <v>19</v>
          </cell>
          <cell r="H577">
            <v>6.61</v>
          </cell>
          <cell r="I577">
            <v>2.59</v>
          </cell>
          <cell r="J577">
            <v>6.61</v>
          </cell>
          <cell r="K577">
            <v>2.59</v>
          </cell>
          <cell r="L577" t="str">
            <v>OK</v>
          </cell>
          <cell r="M577" t="str">
            <v>Loại</v>
          </cell>
        </row>
        <row r="578">
          <cell r="B578">
            <v>2120259526</v>
          </cell>
          <cell r="C578">
            <v>19</v>
          </cell>
          <cell r="E578">
            <v>127</v>
          </cell>
          <cell r="F578">
            <v>49.21</v>
          </cell>
          <cell r="G578">
            <v>19</v>
          </cell>
          <cell r="H578">
            <v>6.68</v>
          </cell>
          <cell r="I578">
            <v>2.59</v>
          </cell>
          <cell r="J578">
            <v>6.68</v>
          </cell>
          <cell r="K578">
            <v>2.59</v>
          </cell>
          <cell r="L578" t="str">
            <v>OK</v>
          </cell>
          <cell r="M578" t="str">
            <v>Loại</v>
          </cell>
        </row>
        <row r="579">
          <cell r="B579">
            <v>2020263813</v>
          </cell>
          <cell r="C579">
            <v>19</v>
          </cell>
          <cell r="E579">
            <v>125.30000000000001</v>
          </cell>
          <cell r="F579">
            <v>49.11</v>
          </cell>
          <cell r="G579">
            <v>19</v>
          </cell>
          <cell r="H579">
            <v>6.59</v>
          </cell>
          <cell r="I579">
            <v>2.58</v>
          </cell>
          <cell r="J579">
            <v>6.59</v>
          </cell>
          <cell r="K579">
            <v>2.58</v>
          </cell>
          <cell r="L579" t="str">
            <v>OK</v>
          </cell>
          <cell r="M579" t="str">
            <v>Loại</v>
          </cell>
        </row>
        <row r="580">
          <cell r="B580">
            <v>2020214111</v>
          </cell>
          <cell r="C580">
            <v>19</v>
          </cell>
          <cell r="E580">
            <v>125.10000000000001</v>
          </cell>
          <cell r="F580">
            <v>49.08</v>
          </cell>
          <cell r="G580">
            <v>19</v>
          </cell>
          <cell r="H580">
            <v>6.58</v>
          </cell>
          <cell r="I580">
            <v>2.58</v>
          </cell>
          <cell r="J580">
            <v>6.58</v>
          </cell>
          <cell r="K580">
            <v>2.58</v>
          </cell>
          <cell r="L580" t="str">
            <v>OK</v>
          </cell>
          <cell r="M580" t="str">
            <v>Loại</v>
          </cell>
        </row>
        <row r="581">
          <cell r="B581">
            <v>2120258273</v>
          </cell>
          <cell r="C581">
            <v>17</v>
          </cell>
          <cell r="E581">
            <v>112.19999999999999</v>
          </cell>
          <cell r="F581">
            <v>43.89</v>
          </cell>
          <cell r="G581">
            <v>17</v>
          </cell>
          <cell r="H581">
            <v>6.6</v>
          </cell>
          <cell r="I581">
            <v>2.58</v>
          </cell>
          <cell r="J581">
            <v>6.6</v>
          </cell>
          <cell r="K581">
            <v>2.58</v>
          </cell>
          <cell r="L581" t="str">
            <v>OK</v>
          </cell>
          <cell r="M581" t="str">
            <v>Loại</v>
          </cell>
        </row>
        <row r="582">
          <cell r="B582">
            <v>2220265400</v>
          </cell>
          <cell r="C582">
            <v>13</v>
          </cell>
          <cell r="E582">
            <v>83</v>
          </cell>
          <cell r="F582">
            <v>33.49</v>
          </cell>
          <cell r="G582">
            <v>13</v>
          </cell>
          <cell r="H582">
            <v>6.38</v>
          </cell>
          <cell r="I582">
            <v>2.58</v>
          </cell>
          <cell r="J582">
            <v>6.38</v>
          </cell>
          <cell r="K582">
            <v>2.58</v>
          </cell>
          <cell r="L582" t="str">
            <v>OK</v>
          </cell>
          <cell r="M582" t="str">
            <v>Loại</v>
          </cell>
        </row>
        <row r="583">
          <cell r="B583">
            <v>2220259469</v>
          </cell>
          <cell r="C583">
            <v>13</v>
          </cell>
          <cell r="E583">
            <v>85.8</v>
          </cell>
          <cell r="F583">
            <v>33.5</v>
          </cell>
          <cell r="G583">
            <v>13</v>
          </cell>
          <cell r="H583">
            <v>6.6</v>
          </cell>
          <cell r="I583">
            <v>2.58</v>
          </cell>
          <cell r="J583">
            <v>6.6</v>
          </cell>
          <cell r="K583">
            <v>2.58</v>
          </cell>
          <cell r="L583" t="str">
            <v>OK</v>
          </cell>
          <cell r="M583" t="str">
            <v>Loại</v>
          </cell>
        </row>
        <row r="584">
          <cell r="B584">
            <v>2020267169</v>
          </cell>
          <cell r="C584">
            <v>19</v>
          </cell>
          <cell r="E584">
            <v>124.79999999999998</v>
          </cell>
          <cell r="F584">
            <v>48.900000000000006</v>
          </cell>
          <cell r="G584">
            <v>19</v>
          </cell>
          <cell r="H584">
            <v>6.57</v>
          </cell>
          <cell r="I584">
            <v>2.57</v>
          </cell>
          <cell r="J584">
            <v>6.57</v>
          </cell>
          <cell r="K584">
            <v>2.57</v>
          </cell>
          <cell r="L584" t="str">
            <v>OK</v>
          </cell>
          <cell r="M584" t="str">
            <v>Loại</v>
          </cell>
        </row>
        <row r="585">
          <cell r="B585">
            <v>2020267182</v>
          </cell>
          <cell r="C585">
            <v>19</v>
          </cell>
          <cell r="E585">
            <v>124.9</v>
          </cell>
          <cell r="F585">
            <v>48.839999999999996</v>
          </cell>
          <cell r="G585">
            <v>19</v>
          </cell>
          <cell r="H585">
            <v>6.57</v>
          </cell>
          <cell r="I585">
            <v>2.57</v>
          </cell>
          <cell r="J585">
            <v>6.57</v>
          </cell>
          <cell r="K585">
            <v>2.57</v>
          </cell>
          <cell r="L585" t="str">
            <v>OK</v>
          </cell>
          <cell r="M585" t="str">
            <v>Loại</v>
          </cell>
        </row>
        <row r="586">
          <cell r="B586">
            <v>2120253890</v>
          </cell>
          <cell r="C586">
            <v>16</v>
          </cell>
          <cell r="E586">
            <v>106.19999999999999</v>
          </cell>
          <cell r="F586">
            <v>41.16</v>
          </cell>
          <cell r="G586">
            <v>16</v>
          </cell>
          <cell r="H586">
            <v>6.64</v>
          </cell>
          <cell r="I586">
            <v>2.57</v>
          </cell>
          <cell r="J586">
            <v>6.64</v>
          </cell>
          <cell r="K586">
            <v>2.57</v>
          </cell>
          <cell r="L586" t="str">
            <v>OK</v>
          </cell>
          <cell r="M586" t="str">
            <v>Loại</v>
          </cell>
        </row>
        <row r="587">
          <cell r="B587">
            <v>2020253546</v>
          </cell>
          <cell r="C587">
            <v>19</v>
          </cell>
          <cell r="E587">
            <v>122.89999999999998</v>
          </cell>
          <cell r="F587">
            <v>48.55</v>
          </cell>
          <cell r="G587">
            <v>19</v>
          </cell>
          <cell r="H587">
            <v>6.47</v>
          </cell>
          <cell r="I587">
            <v>2.56</v>
          </cell>
          <cell r="J587">
            <v>6.47</v>
          </cell>
          <cell r="K587">
            <v>2.56</v>
          </cell>
          <cell r="L587" t="str">
            <v>OK</v>
          </cell>
          <cell r="M587" t="str">
            <v>Loại</v>
          </cell>
        </row>
        <row r="588">
          <cell r="B588">
            <v>2110218315</v>
          </cell>
          <cell r="C588">
            <v>17</v>
          </cell>
          <cell r="E588">
            <v>112.39999999999999</v>
          </cell>
          <cell r="F588">
            <v>43.58</v>
          </cell>
          <cell r="G588">
            <v>17</v>
          </cell>
          <cell r="H588">
            <v>6.61</v>
          </cell>
          <cell r="I588">
            <v>2.56</v>
          </cell>
          <cell r="J588">
            <v>6.61</v>
          </cell>
          <cell r="K588">
            <v>2.56</v>
          </cell>
          <cell r="L588" t="str">
            <v>OK</v>
          </cell>
          <cell r="M588" t="str">
            <v>Loại</v>
          </cell>
        </row>
        <row r="589">
          <cell r="B589">
            <v>2120713737</v>
          </cell>
          <cell r="C589">
            <v>18</v>
          </cell>
          <cell r="E589">
            <v>115.60000000000001</v>
          </cell>
          <cell r="F589">
            <v>46.150000000000006</v>
          </cell>
          <cell r="G589">
            <v>18</v>
          </cell>
          <cell r="H589">
            <v>6.42</v>
          </cell>
          <cell r="I589">
            <v>2.56</v>
          </cell>
          <cell r="J589">
            <v>6.42</v>
          </cell>
          <cell r="K589">
            <v>2.56</v>
          </cell>
          <cell r="L589" t="str">
            <v>OK</v>
          </cell>
          <cell r="M589" t="str">
            <v>Loại</v>
          </cell>
        </row>
        <row r="590">
          <cell r="B590">
            <v>2120266040</v>
          </cell>
          <cell r="C590">
            <v>19</v>
          </cell>
          <cell r="E590">
            <v>124.5</v>
          </cell>
          <cell r="F590">
            <v>48.599999999999994</v>
          </cell>
          <cell r="G590">
            <v>19</v>
          </cell>
          <cell r="H590">
            <v>6.55</v>
          </cell>
          <cell r="I590">
            <v>2.56</v>
          </cell>
          <cell r="J590">
            <v>6.55</v>
          </cell>
          <cell r="K590">
            <v>2.56</v>
          </cell>
          <cell r="L590" t="str">
            <v>OK</v>
          </cell>
          <cell r="M590" t="str">
            <v>Loại</v>
          </cell>
        </row>
        <row r="591">
          <cell r="B591">
            <v>2021250941</v>
          </cell>
          <cell r="C591">
            <v>19</v>
          </cell>
          <cell r="E591">
            <v>124.69999999999999</v>
          </cell>
          <cell r="F591">
            <v>48.56999999999999</v>
          </cell>
          <cell r="G591">
            <v>19</v>
          </cell>
          <cell r="H591">
            <v>6.56</v>
          </cell>
          <cell r="I591">
            <v>2.56</v>
          </cell>
          <cell r="J591">
            <v>6.56</v>
          </cell>
          <cell r="K591">
            <v>2.56</v>
          </cell>
          <cell r="L591" t="str">
            <v>OK</v>
          </cell>
          <cell r="M591" t="str">
            <v>Loại</v>
          </cell>
        </row>
        <row r="592">
          <cell r="B592">
            <v>2226261221</v>
          </cell>
          <cell r="C592">
            <v>17</v>
          </cell>
          <cell r="E592">
            <v>112.5</v>
          </cell>
          <cell r="F592">
            <v>43.41</v>
          </cell>
          <cell r="G592">
            <v>17</v>
          </cell>
          <cell r="H592">
            <v>6.62</v>
          </cell>
          <cell r="I592">
            <v>2.55</v>
          </cell>
          <cell r="J592">
            <v>6.62</v>
          </cell>
          <cell r="K592">
            <v>2.55</v>
          </cell>
          <cell r="L592" t="str">
            <v>OK</v>
          </cell>
          <cell r="M592" t="str">
            <v>Loại</v>
          </cell>
        </row>
        <row r="593">
          <cell r="B593">
            <v>2020216466</v>
          </cell>
          <cell r="C593">
            <v>19</v>
          </cell>
          <cell r="E593">
            <v>125.7</v>
          </cell>
          <cell r="F593">
            <v>48.39999999999999</v>
          </cell>
          <cell r="G593">
            <v>19</v>
          </cell>
          <cell r="H593">
            <v>6.62</v>
          </cell>
          <cell r="I593">
            <v>2.55</v>
          </cell>
          <cell r="J593">
            <v>6.62</v>
          </cell>
          <cell r="K593">
            <v>2.55</v>
          </cell>
          <cell r="L593" t="str">
            <v>OK</v>
          </cell>
          <cell r="M593" t="str">
            <v>Loại</v>
          </cell>
        </row>
        <row r="594">
          <cell r="B594">
            <v>2120265994</v>
          </cell>
          <cell r="C594">
            <v>18</v>
          </cell>
          <cell r="E594">
            <v>119.30000000000001</v>
          </cell>
          <cell r="F594">
            <v>45.849999999999994</v>
          </cell>
          <cell r="G594">
            <v>18</v>
          </cell>
          <cell r="H594">
            <v>6.63</v>
          </cell>
          <cell r="I594">
            <v>2.55</v>
          </cell>
          <cell r="J594">
            <v>6.63</v>
          </cell>
          <cell r="K594">
            <v>2.55</v>
          </cell>
          <cell r="L594" t="str">
            <v>OK</v>
          </cell>
          <cell r="M594" t="str">
            <v>Loại</v>
          </cell>
        </row>
        <row r="595">
          <cell r="B595">
            <v>2120253828</v>
          </cell>
          <cell r="C595">
            <v>19</v>
          </cell>
          <cell r="E595">
            <v>123.9</v>
          </cell>
          <cell r="F595">
            <v>48.44</v>
          </cell>
          <cell r="G595">
            <v>19</v>
          </cell>
          <cell r="H595">
            <v>6.52</v>
          </cell>
          <cell r="I595">
            <v>2.55</v>
          </cell>
          <cell r="J595">
            <v>6.52</v>
          </cell>
          <cell r="K595">
            <v>2.55</v>
          </cell>
          <cell r="L595" t="str">
            <v>OK</v>
          </cell>
          <cell r="M595" t="str">
            <v>Loại</v>
          </cell>
        </row>
        <row r="596">
          <cell r="B596">
            <v>2226261246</v>
          </cell>
          <cell r="C596">
            <v>17</v>
          </cell>
          <cell r="E596">
            <v>111.89999999999998</v>
          </cell>
          <cell r="F596">
            <v>43.239999999999995</v>
          </cell>
          <cell r="G596">
            <v>17</v>
          </cell>
          <cell r="H596">
            <v>6.58</v>
          </cell>
          <cell r="I596">
            <v>2.54</v>
          </cell>
          <cell r="J596">
            <v>6.58</v>
          </cell>
          <cell r="K596">
            <v>2.54</v>
          </cell>
          <cell r="L596" t="str">
            <v>OK</v>
          </cell>
          <cell r="M596" t="str">
            <v>Loại</v>
          </cell>
        </row>
        <row r="597">
          <cell r="B597">
            <v>2020254339</v>
          </cell>
          <cell r="C597">
            <v>19</v>
          </cell>
          <cell r="E597">
            <v>122.69999999999999</v>
          </cell>
          <cell r="F597">
            <v>48.18000000000001</v>
          </cell>
          <cell r="G597">
            <v>19</v>
          </cell>
          <cell r="H597">
            <v>6.46</v>
          </cell>
          <cell r="I597">
            <v>2.54</v>
          </cell>
          <cell r="J597">
            <v>6.46</v>
          </cell>
          <cell r="K597">
            <v>2.54</v>
          </cell>
          <cell r="L597" t="str">
            <v>OK</v>
          </cell>
          <cell r="M597" t="str">
            <v>Loại</v>
          </cell>
        </row>
        <row r="598">
          <cell r="B598">
            <v>2120266071</v>
          </cell>
          <cell r="C598">
            <v>14</v>
          </cell>
          <cell r="E598">
            <v>90.7</v>
          </cell>
          <cell r="F598">
            <v>35.54</v>
          </cell>
          <cell r="G598">
            <v>14</v>
          </cell>
          <cell r="H598">
            <v>6.48</v>
          </cell>
          <cell r="I598">
            <v>2.54</v>
          </cell>
          <cell r="J598">
            <v>6.48</v>
          </cell>
          <cell r="K598">
            <v>2.54</v>
          </cell>
          <cell r="L598" t="str">
            <v>OK</v>
          </cell>
          <cell r="M598" t="str">
            <v>Loại</v>
          </cell>
        </row>
        <row r="599">
          <cell r="B599">
            <v>2120259696</v>
          </cell>
          <cell r="C599">
            <v>17</v>
          </cell>
          <cell r="E599">
            <v>110.30000000000001</v>
          </cell>
          <cell r="F599">
            <v>43.209999999999994</v>
          </cell>
          <cell r="G599">
            <v>17</v>
          </cell>
          <cell r="H599">
            <v>6.49</v>
          </cell>
          <cell r="I599">
            <v>2.54</v>
          </cell>
          <cell r="J599">
            <v>6.49</v>
          </cell>
          <cell r="K599">
            <v>2.54</v>
          </cell>
          <cell r="L599" t="str">
            <v>OK</v>
          </cell>
          <cell r="M599" t="str">
            <v>Loại</v>
          </cell>
        </row>
        <row r="600">
          <cell r="B600">
            <v>2020266228</v>
          </cell>
          <cell r="C600">
            <v>19</v>
          </cell>
          <cell r="E600">
            <v>124.10000000000002</v>
          </cell>
          <cell r="F600">
            <v>48.14</v>
          </cell>
          <cell r="G600">
            <v>19</v>
          </cell>
          <cell r="H600">
            <v>6.53</v>
          </cell>
          <cell r="I600">
            <v>2.53</v>
          </cell>
          <cell r="J600">
            <v>6.53</v>
          </cell>
          <cell r="K600">
            <v>2.53</v>
          </cell>
          <cell r="L600" t="str">
            <v>OK</v>
          </cell>
          <cell r="M600" t="str">
            <v>Loại</v>
          </cell>
        </row>
        <row r="601">
          <cell r="B601">
            <v>2220253348</v>
          </cell>
          <cell r="C601">
            <v>13</v>
          </cell>
          <cell r="E601">
            <v>85.39999999999999</v>
          </cell>
          <cell r="F601">
            <v>32.95</v>
          </cell>
          <cell r="G601">
            <v>13</v>
          </cell>
          <cell r="H601">
            <v>6.57</v>
          </cell>
          <cell r="I601">
            <v>2.53</v>
          </cell>
          <cell r="J601">
            <v>6.57</v>
          </cell>
          <cell r="K601">
            <v>2.53</v>
          </cell>
          <cell r="L601" t="str">
            <v>OK</v>
          </cell>
          <cell r="M601" t="str">
            <v>Loại</v>
          </cell>
        </row>
        <row r="602">
          <cell r="B602">
            <v>2220255269</v>
          </cell>
          <cell r="C602">
            <v>13</v>
          </cell>
          <cell r="E602">
            <v>82.49999999999999</v>
          </cell>
          <cell r="F602">
            <v>32.89</v>
          </cell>
          <cell r="G602">
            <v>13</v>
          </cell>
          <cell r="H602">
            <v>6.35</v>
          </cell>
          <cell r="I602">
            <v>2.53</v>
          </cell>
          <cell r="J602">
            <v>6.35</v>
          </cell>
          <cell r="K602">
            <v>2.53</v>
          </cell>
          <cell r="L602" t="str">
            <v>OK</v>
          </cell>
          <cell r="M602" t="str">
            <v>Loại</v>
          </cell>
        </row>
        <row r="603">
          <cell r="B603">
            <v>2020254394</v>
          </cell>
          <cell r="C603">
            <v>19</v>
          </cell>
          <cell r="E603">
            <v>125.2</v>
          </cell>
          <cell r="F603">
            <v>47.92</v>
          </cell>
          <cell r="G603">
            <v>19</v>
          </cell>
          <cell r="H603">
            <v>6.59</v>
          </cell>
          <cell r="I603">
            <v>2.52</v>
          </cell>
          <cell r="J603">
            <v>6.59</v>
          </cell>
          <cell r="K603">
            <v>2.52</v>
          </cell>
          <cell r="L603" t="str">
            <v>OK</v>
          </cell>
          <cell r="M603" t="str">
            <v>Loại</v>
          </cell>
        </row>
        <row r="604">
          <cell r="B604">
            <v>2021254909</v>
          </cell>
          <cell r="C604">
            <v>19</v>
          </cell>
          <cell r="E604">
            <v>123.19999999999999</v>
          </cell>
          <cell r="F604">
            <v>47.879999999999995</v>
          </cell>
          <cell r="G604">
            <v>19</v>
          </cell>
          <cell r="H604">
            <v>6.48</v>
          </cell>
          <cell r="I604">
            <v>2.52</v>
          </cell>
          <cell r="J604">
            <v>6.48</v>
          </cell>
          <cell r="K604">
            <v>2.52</v>
          </cell>
          <cell r="L604" t="str">
            <v>OK</v>
          </cell>
          <cell r="M604" t="str">
            <v>Loại</v>
          </cell>
        </row>
        <row r="605">
          <cell r="B605">
            <v>2020255072</v>
          </cell>
          <cell r="C605">
            <v>18</v>
          </cell>
          <cell r="E605">
            <v>116.9</v>
          </cell>
          <cell r="F605">
            <v>45.19</v>
          </cell>
          <cell r="G605">
            <v>18</v>
          </cell>
          <cell r="H605">
            <v>6.49</v>
          </cell>
          <cell r="I605">
            <v>2.51</v>
          </cell>
          <cell r="J605">
            <v>6.49</v>
          </cell>
          <cell r="K605">
            <v>2.51</v>
          </cell>
          <cell r="L605" t="str">
            <v>OK</v>
          </cell>
          <cell r="M605" t="str">
            <v>Loại</v>
          </cell>
        </row>
        <row r="606">
          <cell r="B606">
            <v>2121265986</v>
          </cell>
          <cell r="C606">
            <v>18</v>
          </cell>
          <cell r="E606">
            <v>115.9</v>
          </cell>
          <cell r="F606">
            <v>45.22</v>
          </cell>
          <cell r="G606">
            <v>18</v>
          </cell>
          <cell r="H606">
            <v>6.44</v>
          </cell>
          <cell r="I606">
            <v>2.51</v>
          </cell>
          <cell r="J606">
            <v>6.44</v>
          </cell>
          <cell r="K606">
            <v>2.51</v>
          </cell>
          <cell r="L606" t="str">
            <v>OK</v>
          </cell>
          <cell r="M606" t="str">
            <v>Loại</v>
          </cell>
        </row>
        <row r="607">
          <cell r="B607">
            <v>2110233024</v>
          </cell>
          <cell r="C607">
            <v>18</v>
          </cell>
          <cell r="E607">
            <v>117.60000000000001</v>
          </cell>
          <cell r="F607">
            <v>45.17</v>
          </cell>
          <cell r="G607">
            <v>18</v>
          </cell>
          <cell r="H607">
            <v>6.53</v>
          </cell>
          <cell r="I607">
            <v>2.51</v>
          </cell>
          <cell r="J607">
            <v>6.53</v>
          </cell>
          <cell r="K607">
            <v>2.51</v>
          </cell>
          <cell r="L607" t="str">
            <v>OK</v>
          </cell>
          <cell r="M607" t="str">
            <v>Loại</v>
          </cell>
        </row>
        <row r="608">
          <cell r="B608">
            <v>2221265418</v>
          </cell>
          <cell r="C608">
            <v>13</v>
          </cell>
          <cell r="E608">
            <v>82.80000000000001</v>
          </cell>
          <cell r="F608">
            <v>32.6</v>
          </cell>
          <cell r="G608">
            <v>13</v>
          </cell>
          <cell r="H608">
            <v>6.37</v>
          </cell>
          <cell r="I608">
            <v>2.51</v>
          </cell>
          <cell r="J608">
            <v>6.37</v>
          </cell>
          <cell r="K608">
            <v>2.51</v>
          </cell>
          <cell r="L608" t="str">
            <v>OK</v>
          </cell>
          <cell r="M608" t="str">
            <v>Loại</v>
          </cell>
        </row>
        <row r="609">
          <cell r="B609">
            <v>2227261254</v>
          </cell>
          <cell r="C609">
            <v>15</v>
          </cell>
          <cell r="E609">
            <v>97.29999999999998</v>
          </cell>
          <cell r="F609">
            <v>37.519999999999996</v>
          </cell>
          <cell r="G609">
            <v>15</v>
          </cell>
          <cell r="H609">
            <v>6.49</v>
          </cell>
          <cell r="I609">
            <v>2.5</v>
          </cell>
          <cell r="J609">
            <v>6.49</v>
          </cell>
          <cell r="K609">
            <v>2.5</v>
          </cell>
          <cell r="L609" t="str">
            <v>OK</v>
          </cell>
          <cell r="M609" t="str">
            <v>Loại</v>
          </cell>
        </row>
        <row r="610">
          <cell r="B610">
            <v>2021516041</v>
          </cell>
          <cell r="C610">
            <v>19</v>
          </cell>
          <cell r="E610">
            <v>122.30000000000001</v>
          </cell>
          <cell r="F610">
            <v>47.56</v>
          </cell>
          <cell r="G610">
            <v>19</v>
          </cell>
          <cell r="H610">
            <v>6.44</v>
          </cell>
          <cell r="I610">
            <v>2.5</v>
          </cell>
          <cell r="J610">
            <v>6.44</v>
          </cell>
          <cell r="K610">
            <v>2.5</v>
          </cell>
          <cell r="L610" t="str">
            <v>OK</v>
          </cell>
          <cell r="M610" t="str">
            <v>Loại</v>
          </cell>
        </row>
        <row r="611">
          <cell r="B611">
            <v>2020257450</v>
          </cell>
          <cell r="C611">
            <v>19</v>
          </cell>
          <cell r="E611">
            <v>122.69999999999999</v>
          </cell>
          <cell r="F611">
            <v>47.519999999999996</v>
          </cell>
          <cell r="G611">
            <v>19</v>
          </cell>
          <cell r="H611">
            <v>6.46</v>
          </cell>
          <cell r="I611">
            <v>2.5</v>
          </cell>
          <cell r="J611">
            <v>6.46</v>
          </cell>
          <cell r="K611">
            <v>2.5</v>
          </cell>
          <cell r="L611" t="str">
            <v>OK</v>
          </cell>
          <cell r="M611" t="str">
            <v>Loại</v>
          </cell>
        </row>
        <row r="612">
          <cell r="B612">
            <v>2120253790</v>
          </cell>
          <cell r="C612">
            <v>19</v>
          </cell>
          <cell r="E612">
            <v>116.80000000000001</v>
          </cell>
          <cell r="F612">
            <v>47.59</v>
          </cell>
          <cell r="G612">
            <v>19</v>
          </cell>
          <cell r="H612">
            <v>6.15</v>
          </cell>
          <cell r="I612">
            <v>2.5</v>
          </cell>
          <cell r="J612">
            <v>6.15</v>
          </cell>
          <cell r="K612">
            <v>2.5</v>
          </cell>
          <cell r="L612" t="str">
            <v>OK</v>
          </cell>
          <cell r="M612" t="str">
            <v>Loại</v>
          </cell>
        </row>
        <row r="613">
          <cell r="B613">
            <v>2120257246</v>
          </cell>
          <cell r="C613">
            <v>19</v>
          </cell>
          <cell r="E613">
            <v>123.79999999999998</v>
          </cell>
          <cell r="F613">
            <v>47.519999999999996</v>
          </cell>
          <cell r="G613">
            <v>19</v>
          </cell>
          <cell r="H613">
            <v>6.52</v>
          </cell>
          <cell r="I613">
            <v>2.5</v>
          </cell>
          <cell r="J613">
            <v>6.52</v>
          </cell>
          <cell r="K613">
            <v>2.5</v>
          </cell>
          <cell r="L613" t="str">
            <v>OK</v>
          </cell>
          <cell r="M613" t="str">
            <v>Loại</v>
          </cell>
        </row>
        <row r="614">
          <cell r="B614">
            <v>2220265453</v>
          </cell>
          <cell r="C614">
            <v>13</v>
          </cell>
          <cell r="E614">
            <v>74.8</v>
          </cell>
          <cell r="F614">
            <v>32.55</v>
          </cell>
          <cell r="G614">
            <v>13</v>
          </cell>
          <cell r="H614">
            <v>5.75</v>
          </cell>
          <cell r="I614">
            <v>2.5</v>
          </cell>
          <cell r="J614">
            <v>5.75</v>
          </cell>
          <cell r="K614">
            <v>2.5</v>
          </cell>
          <cell r="L614" t="str">
            <v>OK</v>
          </cell>
          <cell r="M614" t="str">
            <v>Loại</v>
          </cell>
        </row>
        <row r="615">
          <cell r="B615">
            <v>1810215455</v>
          </cell>
          <cell r="C615">
            <v>18</v>
          </cell>
          <cell r="E615">
            <v>117.60000000000001</v>
          </cell>
          <cell r="F615">
            <v>44.85</v>
          </cell>
          <cell r="G615">
            <v>18</v>
          </cell>
          <cell r="H615">
            <v>6.53</v>
          </cell>
          <cell r="I615">
            <v>2.49</v>
          </cell>
          <cell r="J615">
            <v>6.53</v>
          </cell>
          <cell r="K615">
            <v>2.49</v>
          </cell>
          <cell r="L615" t="str">
            <v>OK</v>
          </cell>
          <cell r="M615" t="str">
            <v>Loại</v>
          </cell>
        </row>
        <row r="616">
          <cell r="B616">
            <v>2120266007</v>
          </cell>
          <cell r="C616">
            <v>18</v>
          </cell>
          <cell r="E616">
            <v>115.6</v>
          </cell>
          <cell r="F616">
            <v>44.89999999999999</v>
          </cell>
          <cell r="G616">
            <v>18</v>
          </cell>
          <cell r="H616">
            <v>6.42</v>
          </cell>
          <cell r="I616">
            <v>2.49</v>
          </cell>
          <cell r="J616">
            <v>6.42</v>
          </cell>
          <cell r="K616">
            <v>2.49</v>
          </cell>
          <cell r="L616" t="str">
            <v>OK</v>
          </cell>
          <cell r="M616" t="str">
            <v>Loại</v>
          </cell>
        </row>
        <row r="617">
          <cell r="B617">
            <v>2120715817</v>
          </cell>
          <cell r="C617">
            <v>18</v>
          </cell>
          <cell r="E617">
            <v>114.69999999999999</v>
          </cell>
          <cell r="F617">
            <v>44.839999999999996</v>
          </cell>
          <cell r="G617">
            <v>18</v>
          </cell>
          <cell r="H617">
            <v>6.37</v>
          </cell>
          <cell r="I617">
            <v>2.49</v>
          </cell>
          <cell r="J617">
            <v>6.37</v>
          </cell>
          <cell r="K617">
            <v>2.49</v>
          </cell>
          <cell r="L617" t="str">
            <v>OK</v>
          </cell>
          <cell r="M617" t="str">
            <v>Loại</v>
          </cell>
        </row>
        <row r="618">
          <cell r="B618">
            <v>2220265448</v>
          </cell>
          <cell r="C618">
            <v>13</v>
          </cell>
          <cell r="E618">
            <v>88.3</v>
          </cell>
          <cell r="F618">
            <v>32.32</v>
          </cell>
          <cell r="G618">
            <v>13</v>
          </cell>
          <cell r="H618">
            <v>6.79</v>
          </cell>
          <cell r="I618">
            <v>2.49</v>
          </cell>
          <cell r="J618">
            <v>6.79</v>
          </cell>
          <cell r="K618">
            <v>2.49</v>
          </cell>
          <cell r="L618" t="str">
            <v>OK</v>
          </cell>
          <cell r="M618" t="str">
            <v>Loại</v>
          </cell>
        </row>
        <row r="619">
          <cell r="B619">
            <v>2126261734</v>
          </cell>
          <cell r="C619">
            <v>17</v>
          </cell>
          <cell r="E619">
            <v>110.39999999999998</v>
          </cell>
          <cell r="F619">
            <v>42.11</v>
          </cell>
          <cell r="G619">
            <v>17</v>
          </cell>
          <cell r="H619">
            <v>6.49</v>
          </cell>
          <cell r="I619">
            <v>2.48</v>
          </cell>
          <cell r="J619">
            <v>6.49</v>
          </cell>
          <cell r="K619">
            <v>2.48</v>
          </cell>
          <cell r="L619" t="str">
            <v>OK</v>
          </cell>
          <cell r="M619" t="str">
            <v>Loại</v>
          </cell>
        </row>
        <row r="620">
          <cell r="B620">
            <v>2020265888</v>
          </cell>
          <cell r="C620">
            <v>19</v>
          </cell>
          <cell r="E620">
            <v>123.5</v>
          </cell>
          <cell r="F620">
            <v>47.2</v>
          </cell>
          <cell r="G620">
            <v>19</v>
          </cell>
          <cell r="H620">
            <v>6.5</v>
          </cell>
          <cell r="I620">
            <v>2.48</v>
          </cell>
          <cell r="J620">
            <v>6.5</v>
          </cell>
          <cell r="K620">
            <v>2.48</v>
          </cell>
          <cell r="L620" t="str">
            <v>OK</v>
          </cell>
          <cell r="M620" t="str">
            <v>Loại</v>
          </cell>
        </row>
        <row r="621">
          <cell r="B621">
            <v>2020258161</v>
          </cell>
          <cell r="C621">
            <v>19</v>
          </cell>
          <cell r="E621">
            <v>121.5</v>
          </cell>
          <cell r="F621">
            <v>47.11999999999999</v>
          </cell>
          <cell r="G621">
            <v>19</v>
          </cell>
          <cell r="H621">
            <v>6.39</v>
          </cell>
          <cell r="I621">
            <v>2.48</v>
          </cell>
          <cell r="J621">
            <v>6.39</v>
          </cell>
          <cell r="K621">
            <v>2.48</v>
          </cell>
          <cell r="L621" t="str">
            <v>OK</v>
          </cell>
          <cell r="M621" t="str">
            <v>Loại</v>
          </cell>
        </row>
        <row r="622">
          <cell r="B622">
            <v>2120259541</v>
          </cell>
          <cell r="C622">
            <v>19</v>
          </cell>
          <cell r="E622">
            <v>119.8</v>
          </cell>
          <cell r="F622">
            <v>47.1</v>
          </cell>
          <cell r="G622">
            <v>19</v>
          </cell>
          <cell r="H622">
            <v>6.31</v>
          </cell>
          <cell r="I622">
            <v>2.48</v>
          </cell>
          <cell r="J622">
            <v>6.31</v>
          </cell>
          <cell r="K622">
            <v>2.48</v>
          </cell>
          <cell r="L622" t="str">
            <v>OK</v>
          </cell>
          <cell r="M622" t="str">
            <v>Loại</v>
          </cell>
        </row>
        <row r="623">
          <cell r="B623">
            <v>2220265416</v>
          </cell>
          <cell r="C623">
            <v>13</v>
          </cell>
          <cell r="E623">
            <v>83.8</v>
          </cell>
          <cell r="F623">
            <v>32.269999999999996</v>
          </cell>
          <cell r="G623">
            <v>13</v>
          </cell>
          <cell r="H623">
            <v>6.45</v>
          </cell>
          <cell r="I623">
            <v>2.48</v>
          </cell>
          <cell r="J623">
            <v>6.45</v>
          </cell>
          <cell r="K623">
            <v>2.48</v>
          </cell>
          <cell r="L623" t="str">
            <v>OK</v>
          </cell>
          <cell r="M623" t="str">
            <v>Loại</v>
          </cell>
        </row>
        <row r="624">
          <cell r="B624">
            <v>2020258249</v>
          </cell>
          <cell r="C624">
            <v>19</v>
          </cell>
          <cell r="E624">
            <v>122.1</v>
          </cell>
          <cell r="F624">
            <v>46.870000000000005</v>
          </cell>
          <cell r="G624">
            <v>19</v>
          </cell>
          <cell r="H624">
            <v>6.43</v>
          </cell>
          <cell r="I624">
            <v>2.47</v>
          </cell>
          <cell r="J624">
            <v>6.43</v>
          </cell>
          <cell r="K624">
            <v>2.47</v>
          </cell>
          <cell r="L624" t="str">
            <v>OK</v>
          </cell>
          <cell r="M624" t="str">
            <v>Loại</v>
          </cell>
        </row>
        <row r="625">
          <cell r="B625">
            <v>2020245785</v>
          </cell>
          <cell r="C625">
            <v>17</v>
          </cell>
          <cell r="E625">
            <v>110.4</v>
          </cell>
          <cell r="F625">
            <v>41.96</v>
          </cell>
          <cell r="G625">
            <v>17</v>
          </cell>
          <cell r="H625">
            <v>6.49</v>
          </cell>
          <cell r="I625">
            <v>2.47</v>
          </cell>
          <cell r="J625">
            <v>6.49</v>
          </cell>
          <cell r="K625">
            <v>2.47</v>
          </cell>
          <cell r="L625" t="str">
            <v>OK</v>
          </cell>
          <cell r="M625" t="str">
            <v>Loại</v>
          </cell>
        </row>
        <row r="626">
          <cell r="B626">
            <v>2021257059</v>
          </cell>
          <cell r="C626">
            <v>19</v>
          </cell>
          <cell r="E626">
            <v>121.90000000000002</v>
          </cell>
          <cell r="F626">
            <v>46.86999999999999</v>
          </cell>
          <cell r="G626">
            <v>19</v>
          </cell>
          <cell r="H626">
            <v>6.42</v>
          </cell>
          <cell r="I626">
            <v>2.47</v>
          </cell>
          <cell r="J626">
            <v>6.42</v>
          </cell>
          <cell r="K626">
            <v>2.47</v>
          </cell>
          <cell r="L626" t="str">
            <v>OK</v>
          </cell>
          <cell r="M626" t="str">
            <v>Loại</v>
          </cell>
        </row>
        <row r="627">
          <cell r="B627">
            <v>2120266077</v>
          </cell>
          <cell r="C627">
            <v>16</v>
          </cell>
          <cell r="E627">
            <v>101.6</v>
          </cell>
          <cell r="F627">
            <v>39.529999999999994</v>
          </cell>
          <cell r="G627">
            <v>16</v>
          </cell>
          <cell r="H627">
            <v>6.35</v>
          </cell>
          <cell r="I627">
            <v>2.47</v>
          </cell>
          <cell r="J627">
            <v>6.35</v>
          </cell>
          <cell r="K627">
            <v>2.47</v>
          </cell>
          <cell r="L627" t="str">
            <v>OK</v>
          </cell>
          <cell r="M627" t="str">
            <v>Loại</v>
          </cell>
        </row>
        <row r="628">
          <cell r="B628">
            <v>172327990</v>
          </cell>
          <cell r="C628">
            <v>15</v>
          </cell>
          <cell r="E628">
            <v>92.2</v>
          </cell>
          <cell r="F628">
            <v>36.900000000000006</v>
          </cell>
          <cell r="G628">
            <v>15</v>
          </cell>
          <cell r="H628">
            <v>6.15</v>
          </cell>
          <cell r="I628">
            <v>2.46</v>
          </cell>
          <cell r="J628">
            <v>6.15</v>
          </cell>
          <cell r="K628">
            <v>2.46</v>
          </cell>
          <cell r="L628" t="str">
            <v>OK</v>
          </cell>
          <cell r="M628" t="str">
            <v>Loại</v>
          </cell>
        </row>
        <row r="629">
          <cell r="B629">
            <v>1920312457</v>
          </cell>
          <cell r="C629">
            <v>19</v>
          </cell>
          <cell r="E629">
            <v>120.69999999999999</v>
          </cell>
          <cell r="F629">
            <v>46.81</v>
          </cell>
          <cell r="G629">
            <v>19</v>
          </cell>
          <cell r="H629">
            <v>6.35</v>
          </cell>
          <cell r="I629">
            <v>2.46</v>
          </cell>
          <cell r="J629">
            <v>6.35</v>
          </cell>
          <cell r="K629">
            <v>2.46</v>
          </cell>
          <cell r="L629" t="str">
            <v>OK</v>
          </cell>
          <cell r="M629" t="str">
            <v>Loại</v>
          </cell>
        </row>
        <row r="630">
          <cell r="B630">
            <v>2020257972</v>
          </cell>
          <cell r="C630">
            <v>19</v>
          </cell>
          <cell r="E630">
            <v>121.30000000000001</v>
          </cell>
          <cell r="F630">
            <v>46.82</v>
          </cell>
          <cell r="G630">
            <v>19</v>
          </cell>
          <cell r="H630">
            <v>6.38</v>
          </cell>
          <cell r="I630">
            <v>2.46</v>
          </cell>
          <cell r="J630">
            <v>6.38</v>
          </cell>
          <cell r="K630">
            <v>2.46</v>
          </cell>
          <cell r="L630" t="str">
            <v>OK</v>
          </cell>
          <cell r="M630" t="str">
            <v>Loại</v>
          </cell>
        </row>
        <row r="631">
          <cell r="B631">
            <v>2120259557</v>
          </cell>
          <cell r="C631">
            <v>19</v>
          </cell>
          <cell r="E631">
            <v>118.60000000000001</v>
          </cell>
          <cell r="F631">
            <v>46.8</v>
          </cell>
          <cell r="G631">
            <v>19</v>
          </cell>
          <cell r="H631">
            <v>6.24</v>
          </cell>
          <cell r="I631">
            <v>2.46</v>
          </cell>
          <cell r="J631">
            <v>6.24</v>
          </cell>
          <cell r="K631">
            <v>2.46</v>
          </cell>
          <cell r="L631" t="str">
            <v>OK</v>
          </cell>
          <cell r="M631" t="str">
            <v>Loại</v>
          </cell>
        </row>
        <row r="632">
          <cell r="B632">
            <v>2220237906</v>
          </cell>
          <cell r="C632">
            <v>13</v>
          </cell>
          <cell r="E632">
            <v>81.7</v>
          </cell>
          <cell r="F632">
            <v>31.93</v>
          </cell>
          <cell r="G632">
            <v>13</v>
          </cell>
          <cell r="H632">
            <v>6.28</v>
          </cell>
          <cell r="I632">
            <v>2.46</v>
          </cell>
          <cell r="J632">
            <v>6.28</v>
          </cell>
          <cell r="K632">
            <v>2.46</v>
          </cell>
          <cell r="L632" t="str">
            <v>OK</v>
          </cell>
          <cell r="M632" t="str">
            <v>Loại</v>
          </cell>
        </row>
        <row r="633">
          <cell r="B633">
            <v>2021265882</v>
          </cell>
          <cell r="C633">
            <v>19</v>
          </cell>
          <cell r="E633">
            <v>120.5</v>
          </cell>
          <cell r="F633">
            <v>46.54</v>
          </cell>
          <cell r="G633">
            <v>19</v>
          </cell>
          <cell r="H633">
            <v>6.34</v>
          </cell>
          <cell r="I633">
            <v>2.45</v>
          </cell>
          <cell r="J633">
            <v>6.34</v>
          </cell>
          <cell r="K633">
            <v>2.45</v>
          </cell>
          <cell r="L633" t="str">
            <v>OK</v>
          </cell>
          <cell r="M633" t="str">
            <v>Loại</v>
          </cell>
        </row>
        <row r="634">
          <cell r="B634">
            <v>2121253831</v>
          </cell>
          <cell r="C634">
            <v>19</v>
          </cell>
          <cell r="E634">
            <v>121.9</v>
          </cell>
          <cell r="F634">
            <v>46.519999999999996</v>
          </cell>
          <cell r="G634">
            <v>19</v>
          </cell>
          <cell r="H634">
            <v>6.42</v>
          </cell>
          <cell r="I634">
            <v>2.45</v>
          </cell>
          <cell r="J634">
            <v>6.42</v>
          </cell>
          <cell r="K634">
            <v>2.45</v>
          </cell>
          <cell r="L634" t="str">
            <v>OK</v>
          </cell>
          <cell r="M634" t="str">
            <v>Loại</v>
          </cell>
        </row>
        <row r="635">
          <cell r="B635">
            <v>2220265376</v>
          </cell>
          <cell r="C635">
            <v>13</v>
          </cell>
          <cell r="E635">
            <v>76</v>
          </cell>
          <cell r="F635">
            <v>31.91</v>
          </cell>
          <cell r="G635">
            <v>13</v>
          </cell>
          <cell r="H635">
            <v>5.85</v>
          </cell>
          <cell r="I635">
            <v>2.45</v>
          </cell>
          <cell r="J635">
            <v>5.85</v>
          </cell>
          <cell r="K635">
            <v>2.45</v>
          </cell>
          <cell r="L635" t="str">
            <v>OK</v>
          </cell>
          <cell r="M635" t="str">
            <v>Loại</v>
          </cell>
        </row>
        <row r="636">
          <cell r="B636">
            <v>2220253302</v>
          </cell>
          <cell r="C636">
            <v>13</v>
          </cell>
          <cell r="E636">
            <v>80.3</v>
          </cell>
          <cell r="F636">
            <v>31.839999999999996</v>
          </cell>
          <cell r="G636">
            <v>13</v>
          </cell>
          <cell r="H636">
            <v>6.18</v>
          </cell>
          <cell r="I636">
            <v>2.45</v>
          </cell>
          <cell r="J636">
            <v>6.18</v>
          </cell>
          <cell r="K636">
            <v>2.45</v>
          </cell>
          <cell r="L636" t="str">
            <v>OK</v>
          </cell>
          <cell r="M636" t="str">
            <v>Loại</v>
          </cell>
        </row>
        <row r="637">
          <cell r="B637">
            <v>2220263402</v>
          </cell>
          <cell r="C637">
            <v>13</v>
          </cell>
          <cell r="E637">
            <v>82.4</v>
          </cell>
          <cell r="F637">
            <v>31.839999999999996</v>
          </cell>
          <cell r="G637">
            <v>13</v>
          </cell>
          <cell r="H637">
            <v>6.34</v>
          </cell>
          <cell r="I637">
            <v>2.45</v>
          </cell>
          <cell r="J637">
            <v>6.34</v>
          </cell>
          <cell r="K637">
            <v>2.45</v>
          </cell>
          <cell r="L637" t="str">
            <v>OK</v>
          </cell>
          <cell r="M637" t="str">
            <v>Loại</v>
          </cell>
        </row>
        <row r="638">
          <cell r="B638">
            <v>2220255227</v>
          </cell>
          <cell r="C638">
            <v>13</v>
          </cell>
          <cell r="E638">
            <v>81</v>
          </cell>
          <cell r="F638">
            <v>31.839999999999996</v>
          </cell>
          <cell r="G638">
            <v>13</v>
          </cell>
          <cell r="H638">
            <v>6.23</v>
          </cell>
          <cell r="I638">
            <v>2.45</v>
          </cell>
          <cell r="J638">
            <v>6.23</v>
          </cell>
          <cell r="K638">
            <v>2.45</v>
          </cell>
          <cell r="L638" t="str">
            <v>OK</v>
          </cell>
          <cell r="M638" t="str">
            <v>Loại</v>
          </cell>
        </row>
        <row r="639">
          <cell r="B639">
            <v>2120713516</v>
          </cell>
          <cell r="C639">
            <v>17</v>
          </cell>
          <cell r="E639">
            <v>109.7</v>
          </cell>
          <cell r="F639">
            <v>41.56</v>
          </cell>
          <cell r="G639">
            <v>17</v>
          </cell>
          <cell r="H639">
            <v>6.45</v>
          </cell>
          <cell r="I639">
            <v>2.44</v>
          </cell>
          <cell r="J639">
            <v>6.45</v>
          </cell>
          <cell r="K639">
            <v>2.44</v>
          </cell>
          <cell r="L639" t="str">
            <v>OK</v>
          </cell>
          <cell r="M639" t="str">
            <v>Loại</v>
          </cell>
        </row>
        <row r="640">
          <cell r="B640">
            <v>2120253809</v>
          </cell>
          <cell r="C640">
            <v>17</v>
          </cell>
          <cell r="E640">
            <v>102.9</v>
          </cell>
          <cell r="F640">
            <v>41.519999999999996</v>
          </cell>
          <cell r="G640">
            <v>17</v>
          </cell>
          <cell r="H640">
            <v>6.05</v>
          </cell>
          <cell r="I640">
            <v>2.44</v>
          </cell>
          <cell r="J640">
            <v>6.05</v>
          </cell>
          <cell r="K640">
            <v>2.44</v>
          </cell>
          <cell r="L640" t="str">
            <v>OK</v>
          </cell>
          <cell r="M640" t="str">
            <v>Loại</v>
          </cell>
        </row>
        <row r="641">
          <cell r="B641">
            <v>171325955</v>
          </cell>
          <cell r="C641">
            <v>9</v>
          </cell>
          <cell r="E641">
            <v>48.2</v>
          </cell>
          <cell r="F641">
            <v>21.9</v>
          </cell>
          <cell r="G641">
            <v>9</v>
          </cell>
          <cell r="H641">
            <v>5.36</v>
          </cell>
          <cell r="I641">
            <v>2.43</v>
          </cell>
          <cell r="J641">
            <v>5.36</v>
          </cell>
          <cell r="K641">
            <v>2.43</v>
          </cell>
          <cell r="L641" t="str">
            <v>OK</v>
          </cell>
          <cell r="M641" t="str">
            <v>Loại</v>
          </cell>
        </row>
        <row r="642">
          <cell r="B642">
            <v>2020263853</v>
          </cell>
          <cell r="C642">
            <v>19</v>
          </cell>
          <cell r="E642">
            <v>121.10000000000001</v>
          </cell>
          <cell r="F642">
            <v>46.17</v>
          </cell>
          <cell r="G642">
            <v>19</v>
          </cell>
          <cell r="H642">
            <v>6.37</v>
          </cell>
          <cell r="I642">
            <v>2.43</v>
          </cell>
          <cell r="J642">
            <v>6.37</v>
          </cell>
          <cell r="K642">
            <v>2.43</v>
          </cell>
          <cell r="L642" t="str">
            <v>OK</v>
          </cell>
          <cell r="M642" t="str">
            <v>Loại</v>
          </cell>
        </row>
        <row r="643">
          <cell r="B643">
            <v>2020647437</v>
          </cell>
          <cell r="C643">
            <v>19</v>
          </cell>
          <cell r="E643">
            <v>119.1</v>
          </cell>
          <cell r="F643">
            <v>46.19</v>
          </cell>
          <cell r="G643">
            <v>19</v>
          </cell>
          <cell r="H643">
            <v>6.27</v>
          </cell>
          <cell r="I643">
            <v>2.43</v>
          </cell>
          <cell r="J643">
            <v>6.27</v>
          </cell>
          <cell r="K643">
            <v>2.43</v>
          </cell>
          <cell r="L643" t="str">
            <v>OK</v>
          </cell>
          <cell r="M643" t="str">
            <v>Loại</v>
          </cell>
        </row>
        <row r="644">
          <cell r="B644">
            <v>2120313266</v>
          </cell>
          <cell r="C644">
            <v>16</v>
          </cell>
          <cell r="E644">
            <v>93.8</v>
          </cell>
          <cell r="F644">
            <v>38.94</v>
          </cell>
          <cell r="G644">
            <v>16</v>
          </cell>
          <cell r="H644">
            <v>5.86</v>
          </cell>
          <cell r="I644">
            <v>2.43</v>
          </cell>
          <cell r="J644">
            <v>5.86</v>
          </cell>
          <cell r="K644">
            <v>2.43</v>
          </cell>
          <cell r="L644" t="str">
            <v>OK</v>
          </cell>
          <cell r="M644" t="str">
            <v>Loại</v>
          </cell>
        </row>
        <row r="645">
          <cell r="B645">
            <v>1910218748</v>
          </cell>
          <cell r="C645">
            <v>18</v>
          </cell>
          <cell r="E645">
            <v>112.8</v>
          </cell>
          <cell r="F645">
            <v>43.53</v>
          </cell>
          <cell r="G645">
            <v>18</v>
          </cell>
          <cell r="H645">
            <v>6.27</v>
          </cell>
          <cell r="I645">
            <v>2.42</v>
          </cell>
          <cell r="J645">
            <v>6.27</v>
          </cell>
          <cell r="K645">
            <v>2.42</v>
          </cell>
          <cell r="L645" t="str">
            <v>OK</v>
          </cell>
          <cell r="M645" t="str">
            <v>Loại</v>
          </cell>
        </row>
        <row r="646">
          <cell r="B646">
            <v>2220224497</v>
          </cell>
          <cell r="C646">
            <v>13</v>
          </cell>
          <cell r="E646">
            <v>81</v>
          </cell>
          <cell r="F646">
            <v>31.489999999999995</v>
          </cell>
          <cell r="G646">
            <v>13</v>
          </cell>
          <cell r="H646">
            <v>6.23</v>
          </cell>
          <cell r="I646">
            <v>2.42</v>
          </cell>
          <cell r="J646">
            <v>6.23</v>
          </cell>
          <cell r="K646">
            <v>2.42</v>
          </cell>
          <cell r="L646" t="str">
            <v>OK</v>
          </cell>
          <cell r="M646" t="str">
            <v>Loại</v>
          </cell>
        </row>
        <row r="647">
          <cell r="B647">
            <v>2121259729</v>
          </cell>
          <cell r="C647">
            <v>19</v>
          </cell>
          <cell r="E647">
            <v>119.8</v>
          </cell>
          <cell r="F647">
            <v>45.75999999999999</v>
          </cell>
          <cell r="G647">
            <v>19</v>
          </cell>
          <cell r="H647">
            <v>6.31</v>
          </cell>
          <cell r="I647">
            <v>2.41</v>
          </cell>
          <cell r="J647">
            <v>6.31</v>
          </cell>
          <cell r="K647">
            <v>2.41</v>
          </cell>
          <cell r="L647" t="str">
            <v>OK</v>
          </cell>
          <cell r="M647" t="str">
            <v>Loại</v>
          </cell>
        </row>
        <row r="648">
          <cell r="B648">
            <v>1810215770</v>
          </cell>
          <cell r="C648">
            <v>9</v>
          </cell>
          <cell r="E648">
            <v>55.9</v>
          </cell>
          <cell r="F648">
            <v>21.61</v>
          </cell>
          <cell r="G648">
            <v>9</v>
          </cell>
          <cell r="H648">
            <v>6.21</v>
          </cell>
          <cell r="I648">
            <v>2.4</v>
          </cell>
          <cell r="J648">
            <v>6.21</v>
          </cell>
          <cell r="K648">
            <v>2.4</v>
          </cell>
          <cell r="L648" t="str">
            <v>OK</v>
          </cell>
          <cell r="M648" t="str">
            <v>Loại</v>
          </cell>
        </row>
        <row r="649">
          <cell r="B649">
            <v>2020264701</v>
          </cell>
          <cell r="C649">
            <v>19</v>
          </cell>
          <cell r="E649">
            <v>118.29999999999998</v>
          </cell>
          <cell r="F649">
            <v>45.589999999999996</v>
          </cell>
          <cell r="G649">
            <v>19</v>
          </cell>
          <cell r="H649">
            <v>6.23</v>
          </cell>
          <cell r="I649">
            <v>2.4</v>
          </cell>
          <cell r="J649">
            <v>6.23</v>
          </cell>
          <cell r="K649">
            <v>2.4</v>
          </cell>
          <cell r="L649" t="str">
            <v>OK</v>
          </cell>
          <cell r="M649" t="str">
            <v>Loại</v>
          </cell>
        </row>
        <row r="650">
          <cell r="B650">
            <v>2020263397</v>
          </cell>
          <cell r="C650">
            <v>17</v>
          </cell>
          <cell r="E650">
            <v>108.2</v>
          </cell>
          <cell r="F650">
            <v>40.730000000000004</v>
          </cell>
          <cell r="G650">
            <v>17</v>
          </cell>
          <cell r="H650">
            <v>6.36</v>
          </cell>
          <cell r="I650">
            <v>2.4</v>
          </cell>
          <cell r="J650">
            <v>6.36</v>
          </cell>
          <cell r="K650">
            <v>2.4</v>
          </cell>
          <cell r="L650" t="str">
            <v>OK</v>
          </cell>
          <cell r="M650" t="str">
            <v>Loại</v>
          </cell>
        </row>
        <row r="651">
          <cell r="B651">
            <v>2020255697</v>
          </cell>
          <cell r="C651">
            <v>19</v>
          </cell>
          <cell r="E651">
            <v>120.1</v>
          </cell>
          <cell r="F651">
            <v>45.53</v>
          </cell>
          <cell r="G651">
            <v>19</v>
          </cell>
          <cell r="H651">
            <v>6.32</v>
          </cell>
          <cell r="I651">
            <v>2.4</v>
          </cell>
          <cell r="J651">
            <v>6.32</v>
          </cell>
          <cell r="K651">
            <v>2.4</v>
          </cell>
          <cell r="L651" t="str">
            <v>OK</v>
          </cell>
          <cell r="M651" t="str">
            <v>Loại</v>
          </cell>
        </row>
        <row r="652">
          <cell r="B652">
            <v>2020267123</v>
          </cell>
          <cell r="C652">
            <v>19</v>
          </cell>
          <cell r="E652">
            <v>120.89999999999999</v>
          </cell>
          <cell r="F652">
            <v>45.599999999999994</v>
          </cell>
          <cell r="G652">
            <v>19</v>
          </cell>
          <cell r="H652">
            <v>6.36</v>
          </cell>
          <cell r="I652">
            <v>2.4</v>
          </cell>
          <cell r="J652">
            <v>6.36</v>
          </cell>
          <cell r="K652">
            <v>2.4</v>
          </cell>
          <cell r="L652" t="str">
            <v>OK</v>
          </cell>
          <cell r="M652" t="str">
            <v>Loại</v>
          </cell>
        </row>
        <row r="653">
          <cell r="B653">
            <v>2020265922</v>
          </cell>
          <cell r="C653">
            <v>19</v>
          </cell>
          <cell r="E653">
            <v>119.1</v>
          </cell>
          <cell r="F653">
            <v>45.519999999999996</v>
          </cell>
          <cell r="G653">
            <v>19</v>
          </cell>
          <cell r="H653">
            <v>6.27</v>
          </cell>
          <cell r="I653">
            <v>2.4</v>
          </cell>
          <cell r="J653">
            <v>6.27</v>
          </cell>
          <cell r="K653">
            <v>2.4</v>
          </cell>
          <cell r="L653" t="str">
            <v>OK</v>
          </cell>
          <cell r="M653" t="str">
            <v>Loại</v>
          </cell>
        </row>
        <row r="654">
          <cell r="B654">
            <v>2120654951</v>
          </cell>
          <cell r="C654">
            <v>19</v>
          </cell>
          <cell r="E654">
            <v>113.70000000000002</v>
          </cell>
          <cell r="F654">
            <v>45.58</v>
          </cell>
          <cell r="G654">
            <v>19</v>
          </cell>
          <cell r="H654">
            <v>5.98</v>
          </cell>
          <cell r="I654">
            <v>2.4</v>
          </cell>
          <cell r="J654">
            <v>5.98</v>
          </cell>
          <cell r="K654">
            <v>2.4</v>
          </cell>
          <cell r="L654" t="str">
            <v>OK</v>
          </cell>
          <cell r="M654" t="str">
            <v>Loại</v>
          </cell>
        </row>
        <row r="655">
          <cell r="B655">
            <v>2220265427</v>
          </cell>
          <cell r="C655">
            <v>13</v>
          </cell>
          <cell r="E655">
            <v>81.49999999999999</v>
          </cell>
          <cell r="F655">
            <v>31.240000000000002</v>
          </cell>
          <cell r="G655">
            <v>13</v>
          </cell>
          <cell r="H655">
            <v>6.27</v>
          </cell>
          <cell r="I655">
            <v>2.4</v>
          </cell>
          <cell r="J655">
            <v>6.27</v>
          </cell>
          <cell r="K655">
            <v>2.4</v>
          </cell>
          <cell r="L655" t="str">
            <v>OK</v>
          </cell>
          <cell r="M655" t="str">
            <v>Loại</v>
          </cell>
        </row>
        <row r="656">
          <cell r="B656">
            <v>2220512698</v>
          </cell>
          <cell r="C656">
            <v>13</v>
          </cell>
          <cell r="E656">
            <v>80.30000000000001</v>
          </cell>
          <cell r="F656">
            <v>31.23</v>
          </cell>
          <cell r="G656">
            <v>13</v>
          </cell>
          <cell r="H656">
            <v>6.18</v>
          </cell>
          <cell r="I656">
            <v>2.4</v>
          </cell>
          <cell r="J656">
            <v>6.18</v>
          </cell>
          <cell r="K656">
            <v>2.4</v>
          </cell>
          <cell r="L656" t="str">
            <v>OK</v>
          </cell>
          <cell r="M656" t="str">
            <v>Loại</v>
          </cell>
        </row>
        <row r="657">
          <cell r="B657">
            <v>2226261239</v>
          </cell>
          <cell r="C657">
            <v>17</v>
          </cell>
          <cell r="E657">
            <v>105.6</v>
          </cell>
          <cell r="F657">
            <v>40.56</v>
          </cell>
          <cell r="G657">
            <v>17</v>
          </cell>
          <cell r="H657">
            <v>6.21</v>
          </cell>
          <cell r="I657">
            <v>2.39</v>
          </cell>
          <cell r="J657">
            <v>6.21</v>
          </cell>
          <cell r="K657">
            <v>2.39</v>
          </cell>
          <cell r="L657" t="str">
            <v>OK</v>
          </cell>
          <cell r="M657" t="str">
            <v>Loại</v>
          </cell>
        </row>
        <row r="658">
          <cell r="B658">
            <v>1920514173</v>
          </cell>
          <cell r="C658">
            <v>19</v>
          </cell>
          <cell r="E658">
            <v>112.5</v>
          </cell>
          <cell r="F658">
            <v>45.489999999999995</v>
          </cell>
          <cell r="G658">
            <v>19</v>
          </cell>
          <cell r="H658">
            <v>5.92</v>
          </cell>
          <cell r="I658">
            <v>2.39</v>
          </cell>
          <cell r="J658">
            <v>5.92</v>
          </cell>
          <cell r="K658">
            <v>2.39</v>
          </cell>
          <cell r="L658" t="str">
            <v>OK</v>
          </cell>
          <cell r="M658" t="str">
            <v>Loại</v>
          </cell>
        </row>
        <row r="659">
          <cell r="B659">
            <v>2120253799</v>
          </cell>
          <cell r="C659">
            <v>17</v>
          </cell>
          <cell r="E659">
            <v>104.9</v>
          </cell>
          <cell r="F659">
            <v>40.55</v>
          </cell>
          <cell r="G659">
            <v>17</v>
          </cell>
          <cell r="H659">
            <v>6.17</v>
          </cell>
          <cell r="I659">
            <v>2.39</v>
          </cell>
          <cell r="J659">
            <v>6.17</v>
          </cell>
          <cell r="K659">
            <v>2.39</v>
          </cell>
          <cell r="L659" t="str">
            <v>OK</v>
          </cell>
          <cell r="M659" t="str">
            <v>Loại</v>
          </cell>
        </row>
        <row r="660">
          <cell r="B660">
            <v>2020253800</v>
          </cell>
          <cell r="C660">
            <v>19</v>
          </cell>
          <cell r="E660">
            <v>118.00000000000001</v>
          </cell>
          <cell r="F660">
            <v>45.16</v>
          </cell>
          <cell r="G660">
            <v>19</v>
          </cell>
          <cell r="H660">
            <v>6.21</v>
          </cell>
          <cell r="I660">
            <v>2.38</v>
          </cell>
          <cell r="J660">
            <v>6.21</v>
          </cell>
          <cell r="K660">
            <v>2.38</v>
          </cell>
          <cell r="L660" t="str">
            <v>OK</v>
          </cell>
          <cell r="M660" t="str">
            <v>Loại</v>
          </cell>
        </row>
        <row r="661">
          <cell r="B661">
            <v>2120256849</v>
          </cell>
          <cell r="C661">
            <v>18</v>
          </cell>
          <cell r="E661">
            <v>111.39999999999999</v>
          </cell>
          <cell r="F661">
            <v>42.89</v>
          </cell>
          <cell r="G661">
            <v>18</v>
          </cell>
          <cell r="H661">
            <v>6.19</v>
          </cell>
          <cell r="I661">
            <v>2.38</v>
          </cell>
          <cell r="J661">
            <v>6.19</v>
          </cell>
          <cell r="K661">
            <v>2.38</v>
          </cell>
          <cell r="L661" t="str">
            <v>OK</v>
          </cell>
          <cell r="M661" t="str">
            <v>Loại</v>
          </cell>
        </row>
        <row r="662">
          <cell r="B662">
            <v>2121256061</v>
          </cell>
          <cell r="C662">
            <v>19</v>
          </cell>
          <cell r="E662">
            <v>118.29999999999998</v>
          </cell>
          <cell r="F662">
            <v>45.25</v>
          </cell>
          <cell r="G662">
            <v>19</v>
          </cell>
          <cell r="H662">
            <v>6.23</v>
          </cell>
          <cell r="I662">
            <v>2.38</v>
          </cell>
          <cell r="J662">
            <v>6.23</v>
          </cell>
          <cell r="K662">
            <v>2.38</v>
          </cell>
          <cell r="L662" t="str">
            <v>OK</v>
          </cell>
          <cell r="M662" t="str">
            <v>Loại</v>
          </cell>
        </row>
        <row r="663">
          <cell r="B663">
            <v>2120256051</v>
          </cell>
          <cell r="C663">
            <v>19</v>
          </cell>
          <cell r="E663">
            <v>121.7</v>
          </cell>
          <cell r="F663">
            <v>45.16</v>
          </cell>
          <cell r="G663">
            <v>19</v>
          </cell>
          <cell r="H663">
            <v>6.41</v>
          </cell>
          <cell r="I663">
            <v>2.38</v>
          </cell>
          <cell r="J663">
            <v>6.41</v>
          </cell>
          <cell r="K663">
            <v>2.38</v>
          </cell>
          <cell r="L663" t="str">
            <v>OK</v>
          </cell>
          <cell r="M663" t="str">
            <v>Loại</v>
          </cell>
        </row>
        <row r="664">
          <cell r="B664">
            <v>2220255266</v>
          </cell>
          <cell r="C664">
            <v>13</v>
          </cell>
          <cell r="E664">
            <v>79.5</v>
          </cell>
          <cell r="F664">
            <v>30.879999999999995</v>
          </cell>
          <cell r="G664">
            <v>13</v>
          </cell>
          <cell r="H664">
            <v>6.12</v>
          </cell>
          <cell r="I664">
            <v>2.38</v>
          </cell>
          <cell r="J664">
            <v>6.12</v>
          </cell>
          <cell r="K664">
            <v>2.38</v>
          </cell>
          <cell r="L664" t="str">
            <v>OK</v>
          </cell>
          <cell r="M664" t="str">
            <v>Loại</v>
          </cell>
        </row>
        <row r="665">
          <cell r="B665">
            <v>2220255247</v>
          </cell>
          <cell r="C665">
            <v>13</v>
          </cell>
          <cell r="E665">
            <v>80.3</v>
          </cell>
          <cell r="F665">
            <v>30.94</v>
          </cell>
          <cell r="G665">
            <v>13</v>
          </cell>
          <cell r="H665">
            <v>6.18</v>
          </cell>
          <cell r="I665">
            <v>2.38</v>
          </cell>
          <cell r="J665">
            <v>6.18</v>
          </cell>
          <cell r="K665">
            <v>2.38</v>
          </cell>
          <cell r="L665" t="str">
            <v>OK</v>
          </cell>
          <cell r="M665" t="str">
            <v>Loại</v>
          </cell>
        </row>
        <row r="666">
          <cell r="B666">
            <v>2220255273</v>
          </cell>
          <cell r="C666">
            <v>13</v>
          </cell>
          <cell r="E666">
            <v>78.9</v>
          </cell>
          <cell r="F666">
            <v>30.879999999999995</v>
          </cell>
          <cell r="G666">
            <v>13</v>
          </cell>
          <cell r="H666">
            <v>6.07</v>
          </cell>
          <cell r="I666">
            <v>2.38</v>
          </cell>
          <cell r="J666">
            <v>6.07</v>
          </cell>
          <cell r="K666">
            <v>2.38</v>
          </cell>
          <cell r="L666" t="str">
            <v>OK</v>
          </cell>
          <cell r="M666" t="str">
            <v>Loại</v>
          </cell>
        </row>
        <row r="667">
          <cell r="B667">
            <v>2120253816</v>
          </cell>
          <cell r="C667">
            <v>15</v>
          </cell>
          <cell r="E667">
            <v>91.1</v>
          </cell>
          <cell r="F667">
            <v>35.529999999999994</v>
          </cell>
          <cell r="G667">
            <v>15</v>
          </cell>
          <cell r="H667">
            <v>6.07</v>
          </cell>
          <cell r="I667">
            <v>2.37</v>
          </cell>
          <cell r="J667">
            <v>6.07</v>
          </cell>
          <cell r="K667">
            <v>2.37</v>
          </cell>
          <cell r="L667" t="str">
            <v>OK</v>
          </cell>
          <cell r="M667" t="str">
            <v>Loại</v>
          </cell>
        </row>
        <row r="668">
          <cell r="B668">
            <v>2220265407</v>
          </cell>
          <cell r="C668">
            <v>13</v>
          </cell>
          <cell r="E668">
            <v>80.9</v>
          </cell>
          <cell r="F668">
            <v>30.87</v>
          </cell>
          <cell r="G668">
            <v>13</v>
          </cell>
          <cell r="H668">
            <v>6.22</v>
          </cell>
          <cell r="I668">
            <v>2.37</v>
          </cell>
          <cell r="J668">
            <v>6.22</v>
          </cell>
          <cell r="K668">
            <v>2.37</v>
          </cell>
          <cell r="L668" t="str">
            <v>OK</v>
          </cell>
          <cell r="M668" t="str">
            <v>Loại</v>
          </cell>
        </row>
        <row r="669">
          <cell r="B669">
            <v>2220255210</v>
          </cell>
          <cell r="C669">
            <v>13</v>
          </cell>
          <cell r="E669">
            <v>80.30000000000001</v>
          </cell>
          <cell r="F669">
            <v>30.849999999999998</v>
          </cell>
          <cell r="G669">
            <v>13</v>
          </cell>
          <cell r="H669">
            <v>6.18</v>
          </cell>
          <cell r="I669">
            <v>2.37</v>
          </cell>
          <cell r="J669">
            <v>6.18</v>
          </cell>
          <cell r="K669">
            <v>2.37</v>
          </cell>
          <cell r="L669" t="str">
            <v>OK</v>
          </cell>
          <cell r="M669" t="str">
            <v>Loại</v>
          </cell>
        </row>
        <row r="670">
          <cell r="B670">
            <v>2020266139</v>
          </cell>
          <cell r="C670">
            <v>19</v>
          </cell>
          <cell r="E670">
            <v>119.4</v>
          </cell>
          <cell r="F670">
            <v>44.83</v>
          </cell>
          <cell r="G670">
            <v>19</v>
          </cell>
          <cell r="H670">
            <v>6.28</v>
          </cell>
          <cell r="I670">
            <v>2.36</v>
          </cell>
          <cell r="J670">
            <v>6.28</v>
          </cell>
          <cell r="K670">
            <v>2.36</v>
          </cell>
          <cell r="L670" t="str">
            <v>OK</v>
          </cell>
          <cell r="M670" t="str">
            <v>Loại</v>
          </cell>
        </row>
        <row r="671">
          <cell r="B671">
            <v>2020254155</v>
          </cell>
          <cell r="C671">
            <v>17</v>
          </cell>
          <cell r="E671">
            <v>107.4</v>
          </cell>
          <cell r="F671">
            <v>40.19</v>
          </cell>
          <cell r="G671">
            <v>17</v>
          </cell>
          <cell r="H671">
            <v>6.32</v>
          </cell>
          <cell r="I671">
            <v>2.36</v>
          </cell>
          <cell r="J671">
            <v>6.32</v>
          </cell>
          <cell r="K671">
            <v>2.36</v>
          </cell>
          <cell r="L671" t="str">
            <v>OK</v>
          </cell>
          <cell r="M671" t="str">
            <v>Loại</v>
          </cell>
        </row>
        <row r="672">
          <cell r="B672">
            <v>2120266041</v>
          </cell>
          <cell r="C672">
            <v>18</v>
          </cell>
          <cell r="E672">
            <v>112.9</v>
          </cell>
          <cell r="F672">
            <v>42.56</v>
          </cell>
          <cell r="G672">
            <v>18</v>
          </cell>
          <cell r="H672">
            <v>6.27</v>
          </cell>
          <cell r="I672">
            <v>2.36</v>
          </cell>
          <cell r="J672">
            <v>6.27</v>
          </cell>
          <cell r="K672">
            <v>2.36</v>
          </cell>
          <cell r="L672" t="str">
            <v>OK</v>
          </cell>
          <cell r="M672" t="str">
            <v>Loại</v>
          </cell>
        </row>
        <row r="673">
          <cell r="B673">
            <v>1913211632</v>
          </cell>
          <cell r="C673">
            <v>15</v>
          </cell>
          <cell r="E673">
            <v>94.5</v>
          </cell>
          <cell r="F673">
            <v>35.2</v>
          </cell>
          <cell r="G673">
            <v>15</v>
          </cell>
          <cell r="H673">
            <v>6.3</v>
          </cell>
          <cell r="I673">
            <v>2.35</v>
          </cell>
          <cell r="J673">
            <v>6.3</v>
          </cell>
          <cell r="K673">
            <v>2.35</v>
          </cell>
          <cell r="L673" t="str">
            <v>OK</v>
          </cell>
          <cell r="M673" t="str">
            <v>Loại</v>
          </cell>
        </row>
        <row r="674">
          <cell r="B674">
            <v>2121266008</v>
          </cell>
          <cell r="C674">
            <v>11</v>
          </cell>
          <cell r="E674">
            <v>66.5</v>
          </cell>
          <cell r="F674">
            <v>25.89</v>
          </cell>
          <cell r="G674">
            <v>11</v>
          </cell>
          <cell r="H674">
            <v>6.05</v>
          </cell>
          <cell r="I674">
            <v>2.35</v>
          </cell>
          <cell r="J674">
            <v>6.05</v>
          </cell>
          <cell r="K674">
            <v>2.35</v>
          </cell>
          <cell r="L674" t="str">
            <v>OK</v>
          </cell>
          <cell r="M674" t="str">
            <v>Loại</v>
          </cell>
        </row>
        <row r="675">
          <cell r="B675">
            <v>2020255806</v>
          </cell>
          <cell r="C675">
            <v>19</v>
          </cell>
          <cell r="E675">
            <v>118.3</v>
          </cell>
          <cell r="F675">
            <v>44.519999999999996</v>
          </cell>
          <cell r="G675">
            <v>19</v>
          </cell>
          <cell r="H675">
            <v>6.23</v>
          </cell>
          <cell r="I675">
            <v>2.34</v>
          </cell>
          <cell r="J675">
            <v>6.23</v>
          </cell>
          <cell r="K675">
            <v>2.34</v>
          </cell>
          <cell r="L675" t="str">
            <v>OK</v>
          </cell>
          <cell r="M675" t="str">
            <v>Loại</v>
          </cell>
        </row>
        <row r="676">
          <cell r="B676">
            <v>2020337760</v>
          </cell>
          <cell r="C676">
            <v>18</v>
          </cell>
          <cell r="E676">
            <v>111.79999999999998</v>
          </cell>
          <cell r="F676">
            <v>42.18000000000001</v>
          </cell>
          <cell r="G676">
            <v>18</v>
          </cell>
          <cell r="H676">
            <v>6.21</v>
          </cell>
          <cell r="I676">
            <v>2.34</v>
          </cell>
          <cell r="J676">
            <v>6.21</v>
          </cell>
          <cell r="K676">
            <v>2.34</v>
          </cell>
          <cell r="L676" t="str">
            <v>OK</v>
          </cell>
          <cell r="M676" t="str">
            <v>Loại</v>
          </cell>
        </row>
        <row r="677">
          <cell r="B677">
            <v>2120256016</v>
          </cell>
          <cell r="C677">
            <v>19</v>
          </cell>
          <cell r="E677">
            <v>118.4</v>
          </cell>
          <cell r="F677">
            <v>44.53</v>
          </cell>
          <cell r="G677">
            <v>19</v>
          </cell>
          <cell r="H677">
            <v>6.23</v>
          </cell>
          <cell r="I677">
            <v>2.34</v>
          </cell>
          <cell r="J677">
            <v>6.23</v>
          </cell>
          <cell r="K677">
            <v>2.34</v>
          </cell>
          <cell r="L677" t="str">
            <v>OK</v>
          </cell>
          <cell r="M677" t="str">
            <v>Loại</v>
          </cell>
        </row>
        <row r="678">
          <cell r="B678">
            <v>2120253856</v>
          </cell>
          <cell r="C678">
            <v>18</v>
          </cell>
          <cell r="E678">
            <v>108.5</v>
          </cell>
          <cell r="F678">
            <v>41.91</v>
          </cell>
          <cell r="G678">
            <v>18</v>
          </cell>
          <cell r="H678">
            <v>6.03</v>
          </cell>
          <cell r="I678">
            <v>2.33</v>
          </cell>
          <cell r="J678">
            <v>6.03</v>
          </cell>
          <cell r="K678">
            <v>2.33</v>
          </cell>
          <cell r="L678" t="str">
            <v>OK</v>
          </cell>
          <cell r="M678" t="str">
            <v>Loại</v>
          </cell>
        </row>
        <row r="679">
          <cell r="B679">
            <v>2120266053</v>
          </cell>
          <cell r="C679">
            <v>16</v>
          </cell>
          <cell r="E679">
            <v>98.4</v>
          </cell>
          <cell r="F679">
            <v>37.23</v>
          </cell>
          <cell r="G679">
            <v>16</v>
          </cell>
          <cell r="H679">
            <v>6.15</v>
          </cell>
          <cell r="I679">
            <v>2.33</v>
          </cell>
          <cell r="J679">
            <v>6.15</v>
          </cell>
          <cell r="K679">
            <v>2.33</v>
          </cell>
          <cell r="L679" t="str">
            <v>OK</v>
          </cell>
          <cell r="M679" t="str">
            <v>Loại</v>
          </cell>
        </row>
        <row r="680">
          <cell r="B680">
            <v>2120257725</v>
          </cell>
          <cell r="C680">
            <v>19</v>
          </cell>
          <cell r="E680">
            <v>114.6</v>
          </cell>
          <cell r="F680">
            <v>44.19</v>
          </cell>
          <cell r="G680">
            <v>19</v>
          </cell>
          <cell r="H680">
            <v>6.03</v>
          </cell>
          <cell r="I680">
            <v>2.33</v>
          </cell>
          <cell r="J680">
            <v>6.03</v>
          </cell>
          <cell r="K680">
            <v>2.33</v>
          </cell>
          <cell r="L680" t="str">
            <v>OK</v>
          </cell>
          <cell r="M680" t="str">
            <v>Loại</v>
          </cell>
        </row>
        <row r="681">
          <cell r="B681">
            <v>2220716674</v>
          </cell>
          <cell r="C681">
            <v>13</v>
          </cell>
          <cell r="E681">
            <v>78.5</v>
          </cell>
          <cell r="F681">
            <v>30.27</v>
          </cell>
          <cell r="G681">
            <v>13</v>
          </cell>
          <cell r="H681">
            <v>6.04</v>
          </cell>
          <cell r="I681">
            <v>2.33</v>
          </cell>
          <cell r="J681">
            <v>6.04</v>
          </cell>
          <cell r="K681">
            <v>2.33</v>
          </cell>
          <cell r="L681" t="str">
            <v>OK</v>
          </cell>
          <cell r="M681" t="str">
            <v>Loại</v>
          </cell>
        </row>
        <row r="682">
          <cell r="B682">
            <v>2020264791</v>
          </cell>
          <cell r="C682">
            <v>19</v>
          </cell>
          <cell r="E682">
            <v>118.89999999999999</v>
          </cell>
          <cell r="F682">
            <v>44.129999999999995</v>
          </cell>
          <cell r="G682">
            <v>19</v>
          </cell>
          <cell r="H682">
            <v>6.26</v>
          </cell>
          <cell r="I682">
            <v>2.32</v>
          </cell>
          <cell r="J682">
            <v>6.26</v>
          </cell>
          <cell r="K682">
            <v>2.32</v>
          </cell>
          <cell r="L682" t="str">
            <v>OK</v>
          </cell>
          <cell r="M682" t="str">
            <v>Loại</v>
          </cell>
        </row>
        <row r="683">
          <cell r="B683">
            <v>2020255968</v>
          </cell>
          <cell r="C683">
            <v>19</v>
          </cell>
          <cell r="E683">
            <v>118.4</v>
          </cell>
          <cell r="F683">
            <v>44.17</v>
          </cell>
          <cell r="G683">
            <v>19</v>
          </cell>
          <cell r="H683">
            <v>6.23</v>
          </cell>
          <cell r="I683">
            <v>2.32</v>
          </cell>
          <cell r="J683">
            <v>6.23</v>
          </cell>
          <cell r="K683">
            <v>2.32</v>
          </cell>
          <cell r="L683" t="str">
            <v>OK</v>
          </cell>
          <cell r="M683" t="str">
            <v>Loại</v>
          </cell>
        </row>
        <row r="684">
          <cell r="B684">
            <v>2121253808</v>
          </cell>
          <cell r="C684">
            <v>19</v>
          </cell>
          <cell r="E684">
            <v>113.10000000000001</v>
          </cell>
          <cell r="F684">
            <v>44.14</v>
          </cell>
          <cell r="G684">
            <v>19</v>
          </cell>
          <cell r="H684">
            <v>5.95</v>
          </cell>
          <cell r="I684">
            <v>2.32</v>
          </cell>
          <cell r="J684">
            <v>5.95</v>
          </cell>
          <cell r="K684">
            <v>2.32</v>
          </cell>
          <cell r="L684" t="str">
            <v>OK</v>
          </cell>
          <cell r="M684" t="str">
            <v>Loại</v>
          </cell>
        </row>
        <row r="685">
          <cell r="B685">
            <v>2126251693</v>
          </cell>
          <cell r="C685">
            <v>17</v>
          </cell>
          <cell r="E685">
            <v>99.8</v>
          </cell>
          <cell r="F685">
            <v>39.23</v>
          </cell>
          <cell r="G685">
            <v>17</v>
          </cell>
          <cell r="H685">
            <v>5.87</v>
          </cell>
          <cell r="I685">
            <v>2.31</v>
          </cell>
          <cell r="J685">
            <v>5.87</v>
          </cell>
          <cell r="K685">
            <v>2.31</v>
          </cell>
          <cell r="L685" t="str">
            <v>OK</v>
          </cell>
          <cell r="M685" t="str">
            <v>Loại</v>
          </cell>
        </row>
        <row r="686">
          <cell r="B686">
            <v>171328788</v>
          </cell>
          <cell r="C686">
            <v>17</v>
          </cell>
          <cell r="E686">
            <v>95.89999999999999</v>
          </cell>
          <cell r="F686">
            <v>39.25</v>
          </cell>
          <cell r="G686">
            <v>17</v>
          </cell>
          <cell r="H686">
            <v>5.64</v>
          </cell>
          <cell r="I686">
            <v>2.31</v>
          </cell>
          <cell r="J686">
            <v>5.64</v>
          </cell>
          <cell r="K686">
            <v>2.31</v>
          </cell>
          <cell r="L686" t="str">
            <v>OK</v>
          </cell>
          <cell r="M686" t="str">
            <v>Loại</v>
          </cell>
        </row>
        <row r="687">
          <cell r="B687">
            <v>2020258107</v>
          </cell>
          <cell r="C687">
            <v>19</v>
          </cell>
          <cell r="E687">
            <v>119.1</v>
          </cell>
          <cell r="F687">
            <v>43.64</v>
          </cell>
          <cell r="G687">
            <v>19</v>
          </cell>
          <cell r="H687">
            <v>6.27</v>
          </cell>
          <cell r="I687">
            <v>2.3</v>
          </cell>
          <cell r="J687">
            <v>6.27</v>
          </cell>
          <cell r="K687">
            <v>2.3</v>
          </cell>
          <cell r="L687" t="str">
            <v>OK</v>
          </cell>
          <cell r="M687" t="str">
            <v>Loại</v>
          </cell>
        </row>
        <row r="688">
          <cell r="B688">
            <v>2220265423</v>
          </cell>
          <cell r="C688">
            <v>13</v>
          </cell>
          <cell r="E688">
            <v>80.60000000000001</v>
          </cell>
          <cell r="F688">
            <v>29.96</v>
          </cell>
          <cell r="G688">
            <v>13</v>
          </cell>
          <cell r="H688">
            <v>6.2</v>
          </cell>
          <cell r="I688">
            <v>2.3</v>
          </cell>
          <cell r="J688">
            <v>6.2</v>
          </cell>
          <cell r="K688">
            <v>2.3</v>
          </cell>
          <cell r="L688" t="str">
            <v>OK</v>
          </cell>
          <cell r="M688" t="str">
            <v>Loại</v>
          </cell>
        </row>
        <row r="689">
          <cell r="B689">
            <v>2220253333</v>
          </cell>
          <cell r="C689">
            <v>13</v>
          </cell>
          <cell r="E689">
            <v>79.2</v>
          </cell>
          <cell r="F689">
            <v>29.89</v>
          </cell>
          <cell r="G689">
            <v>13</v>
          </cell>
          <cell r="H689">
            <v>6.09</v>
          </cell>
          <cell r="I689">
            <v>2.3</v>
          </cell>
          <cell r="J689">
            <v>6.09</v>
          </cell>
          <cell r="K689">
            <v>2.3</v>
          </cell>
          <cell r="L689" t="str">
            <v>OK</v>
          </cell>
          <cell r="M689" t="str">
            <v>Loại</v>
          </cell>
        </row>
        <row r="690">
          <cell r="B690">
            <v>2220263369</v>
          </cell>
          <cell r="C690">
            <v>13</v>
          </cell>
          <cell r="E690">
            <v>78.2</v>
          </cell>
          <cell r="F690">
            <v>29.89</v>
          </cell>
          <cell r="G690">
            <v>13</v>
          </cell>
          <cell r="H690">
            <v>6.02</v>
          </cell>
          <cell r="I690">
            <v>2.3</v>
          </cell>
          <cell r="J690">
            <v>6.02</v>
          </cell>
          <cell r="K690">
            <v>2.3</v>
          </cell>
          <cell r="L690" t="str">
            <v>OK</v>
          </cell>
          <cell r="M690" t="str">
            <v>Loại</v>
          </cell>
        </row>
        <row r="691">
          <cell r="B691">
            <v>2220255217</v>
          </cell>
          <cell r="C691">
            <v>13</v>
          </cell>
          <cell r="E691">
            <v>77.1</v>
          </cell>
          <cell r="F691">
            <v>29.89</v>
          </cell>
          <cell r="G691">
            <v>13</v>
          </cell>
          <cell r="H691">
            <v>5.93</v>
          </cell>
          <cell r="I691">
            <v>2.3</v>
          </cell>
          <cell r="J691">
            <v>5.93</v>
          </cell>
          <cell r="K691">
            <v>2.3</v>
          </cell>
          <cell r="L691" t="str">
            <v>OK</v>
          </cell>
          <cell r="M691" t="str">
            <v>Loại</v>
          </cell>
        </row>
        <row r="692">
          <cell r="B692">
            <v>2220255265</v>
          </cell>
          <cell r="C692">
            <v>13</v>
          </cell>
          <cell r="E692">
            <v>81</v>
          </cell>
          <cell r="F692">
            <v>29.89</v>
          </cell>
          <cell r="G692">
            <v>13</v>
          </cell>
          <cell r="H692">
            <v>6.23</v>
          </cell>
          <cell r="I692">
            <v>2.3</v>
          </cell>
          <cell r="J692">
            <v>6.23</v>
          </cell>
          <cell r="K692">
            <v>2.3</v>
          </cell>
          <cell r="L692" t="str">
            <v>OK</v>
          </cell>
          <cell r="M692" t="str">
            <v>Loại</v>
          </cell>
        </row>
        <row r="693">
          <cell r="B693">
            <v>2220717012</v>
          </cell>
          <cell r="C693">
            <v>13</v>
          </cell>
          <cell r="E693">
            <v>80.1</v>
          </cell>
          <cell r="F693">
            <v>29.89</v>
          </cell>
          <cell r="G693">
            <v>13</v>
          </cell>
          <cell r="H693">
            <v>6.16</v>
          </cell>
          <cell r="I693">
            <v>2.3</v>
          </cell>
          <cell r="J693">
            <v>6.16</v>
          </cell>
          <cell r="K693">
            <v>2.3</v>
          </cell>
          <cell r="L693" t="str">
            <v>OK</v>
          </cell>
          <cell r="M693" t="str">
            <v>Loại</v>
          </cell>
        </row>
        <row r="694">
          <cell r="B694">
            <v>2220255284</v>
          </cell>
          <cell r="C694">
            <v>13</v>
          </cell>
          <cell r="E694">
            <v>81.80000000000001</v>
          </cell>
          <cell r="F694">
            <v>29.889999999999997</v>
          </cell>
          <cell r="G694">
            <v>13</v>
          </cell>
          <cell r="H694">
            <v>6.29</v>
          </cell>
          <cell r="I694">
            <v>2.3</v>
          </cell>
          <cell r="J694">
            <v>6.29</v>
          </cell>
          <cell r="K694">
            <v>2.3</v>
          </cell>
          <cell r="L694" t="str">
            <v>OK</v>
          </cell>
          <cell r="M694" t="str">
            <v>Loại</v>
          </cell>
        </row>
        <row r="695">
          <cell r="B695">
            <v>2221255319</v>
          </cell>
          <cell r="C695">
            <v>13</v>
          </cell>
          <cell r="E695">
            <v>83</v>
          </cell>
          <cell r="F695">
            <v>29.889999999999997</v>
          </cell>
          <cell r="G695">
            <v>13</v>
          </cell>
          <cell r="H695">
            <v>6.38</v>
          </cell>
          <cell r="I695">
            <v>2.3</v>
          </cell>
          <cell r="J695">
            <v>6.38</v>
          </cell>
          <cell r="K695">
            <v>2.3</v>
          </cell>
          <cell r="L695" t="str">
            <v>OK</v>
          </cell>
          <cell r="M695" t="str">
            <v>Loại</v>
          </cell>
        </row>
        <row r="696">
          <cell r="B696">
            <v>2120259501</v>
          </cell>
          <cell r="C696">
            <v>17</v>
          </cell>
          <cell r="E696">
            <v>105.89999999999998</v>
          </cell>
          <cell r="F696">
            <v>38.93</v>
          </cell>
          <cell r="G696">
            <v>17</v>
          </cell>
          <cell r="H696">
            <v>6.23</v>
          </cell>
          <cell r="I696">
            <v>2.29</v>
          </cell>
          <cell r="J696">
            <v>6.23</v>
          </cell>
          <cell r="K696">
            <v>2.29</v>
          </cell>
          <cell r="L696" t="str">
            <v>OK</v>
          </cell>
          <cell r="M696" t="str">
            <v>Loại</v>
          </cell>
        </row>
        <row r="697">
          <cell r="B697">
            <v>2121253903</v>
          </cell>
          <cell r="C697">
            <v>18</v>
          </cell>
          <cell r="E697">
            <v>111.3</v>
          </cell>
          <cell r="F697">
            <v>41.279999999999994</v>
          </cell>
          <cell r="G697">
            <v>18</v>
          </cell>
          <cell r="H697">
            <v>6.18</v>
          </cell>
          <cell r="I697">
            <v>2.29</v>
          </cell>
          <cell r="J697">
            <v>6.18</v>
          </cell>
          <cell r="K697">
            <v>2.29</v>
          </cell>
          <cell r="L697" t="str">
            <v>OK</v>
          </cell>
          <cell r="M697" t="str">
            <v>Loại</v>
          </cell>
        </row>
        <row r="698">
          <cell r="B698">
            <v>1811215480</v>
          </cell>
          <cell r="C698">
            <v>17</v>
          </cell>
          <cell r="E698">
            <v>97.79999999999998</v>
          </cell>
          <cell r="F698">
            <v>38.66</v>
          </cell>
          <cell r="G698">
            <v>17</v>
          </cell>
          <cell r="H698">
            <v>5.75</v>
          </cell>
          <cell r="I698">
            <v>2.27</v>
          </cell>
          <cell r="J698">
            <v>5.75</v>
          </cell>
          <cell r="K698">
            <v>2.27</v>
          </cell>
          <cell r="L698" t="str">
            <v>OK</v>
          </cell>
          <cell r="M698" t="str">
            <v>Loại</v>
          </cell>
        </row>
        <row r="699">
          <cell r="B699">
            <v>2220265429</v>
          </cell>
          <cell r="C699">
            <v>13</v>
          </cell>
          <cell r="E699">
            <v>74.60000000000001</v>
          </cell>
          <cell r="F699">
            <v>29.5</v>
          </cell>
          <cell r="G699">
            <v>13</v>
          </cell>
          <cell r="H699">
            <v>5.74</v>
          </cell>
          <cell r="I699">
            <v>2.27</v>
          </cell>
          <cell r="J699">
            <v>5.74</v>
          </cell>
          <cell r="K699">
            <v>2.27</v>
          </cell>
          <cell r="L699" t="str">
            <v>OK</v>
          </cell>
          <cell r="M699" t="str">
            <v>Loại</v>
          </cell>
        </row>
        <row r="700">
          <cell r="B700">
            <v>2020265693</v>
          </cell>
          <cell r="C700">
            <v>19</v>
          </cell>
          <cell r="E700">
            <v>115.9</v>
          </cell>
          <cell r="F700">
            <v>42.849999999999994</v>
          </cell>
          <cell r="G700">
            <v>19</v>
          </cell>
          <cell r="H700">
            <v>6.1</v>
          </cell>
          <cell r="I700">
            <v>2.26</v>
          </cell>
          <cell r="J700">
            <v>6.1</v>
          </cell>
          <cell r="K700">
            <v>2.26</v>
          </cell>
          <cell r="L700" t="str">
            <v>OK</v>
          </cell>
          <cell r="M700" t="str">
            <v>Loại</v>
          </cell>
        </row>
        <row r="701">
          <cell r="B701">
            <v>2021257260</v>
          </cell>
          <cell r="C701">
            <v>19</v>
          </cell>
          <cell r="E701">
            <v>110.3</v>
          </cell>
          <cell r="F701">
            <v>42.92</v>
          </cell>
          <cell r="G701">
            <v>19</v>
          </cell>
          <cell r="H701">
            <v>5.81</v>
          </cell>
          <cell r="I701">
            <v>2.26</v>
          </cell>
          <cell r="J701">
            <v>5.81</v>
          </cell>
          <cell r="K701">
            <v>2.26</v>
          </cell>
          <cell r="L701" t="str">
            <v>OK</v>
          </cell>
          <cell r="M701" t="str">
            <v>Loại</v>
          </cell>
        </row>
        <row r="702">
          <cell r="B702">
            <v>2120318097</v>
          </cell>
          <cell r="C702">
            <v>16</v>
          </cell>
          <cell r="E702">
            <v>96.4</v>
          </cell>
          <cell r="F702">
            <v>36.169999999999995</v>
          </cell>
          <cell r="G702">
            <v>16</v>
          </cell>
          <cell r="H702">
            <v>6.03</v>
          </cell>
          <cell r="I702">
            <v>2.26</v>
          </cell>
          <cell r="J702">
            <v>6.03</v>
          </cell>
          <cell r="K702">
            <v>2.26</v>
          </cell>
          <cell r="L702" t="str">
            <v>OK</v>
          </cell>
          <cell r="M702" t="str">
            <v>Loại</v>
          </cell>
        </row>
        <row r="703">
          <cell r="B703">
            <v>2120253815</v>
          </cell>
          <cell r="C703">
            <v>19</v>
          </cell>
          <cell r="E703">
            <v>105.4</v>
          </cell>
          <cell r="F703">
            <v>42.919999999999995</v>
          </cell>
          <cell r="G703">
            <v>19</v>
          </cell>
          <cell r="H703">
            <v>5.55</v>
          </cell>
          <cell r="I703">
            <v>2.26</v>
          </cell>
          <cell r="J703">
            <v>5.55</v>
          </cell>
          <cell r="K703">
            <v>2.26</v>
          </cell>
          <cell r="L703" t="str">
            <v>OK</v>
          </cell>
          <cell r="M703" t="str">
            <v>Loại</v>
          </cell>
        </row>
        <row r="704">
          <cell r="B704">
            <v>2120256075</v>
          </cell>
          <cell r="C704">
            <v>19</v>
          </cell>
          <cell r="E704">
            <v>109.4</v>
          </cell>
          <cell r="F704">
            <v>42.91</v>
          </cell>
          <cell r="G704">
            <v>19</v>
          </cell>
          <cell r="H704">
            <v>5.76</v>
          </cell>
          <cell r="I704">
            <v>2.26</v>
          </cell>
          <cell r="J704">
            <v>5.76</v>
          </cell>
          <cell r="K704">
            <v>2.26</v>
          </cell>
          <cell r="L704" t="str">
            <v>OK</v>
          </cell>
          <cell r="M704" t="str">
            <v>Loại</v>
          </cell>
        </row>
        <row r="705">
          <cell r="B705">
            <v>2121257732</v>
          </cell>
          <cell r="C705">
            <v>19</v>
          </cell>
          <cell r="E705">
            <v>114.3</v>
          </cell>
          <cell r="F705">
            <v>42.849999999999994</v>
          </cell>
          <cell r="G705">
            <v>19</v>
          </cell>
          <cell r="H705">
            <v>6.02</v>
          </cell>
          <cell r="I705">
            <v>2.26</v>
          </cell>
          <cell r="J705">
            <v>6.02</v>
          </cell>
          <cell r="K705">
            <v>2.26</v>
          </cell>
          <cell r="L705" t="str">
            <v>OK</v>
          </cell>
          <cell r="M705" t="str">
            <v>Loại</v>
          </cell>
        </row>
        <row r="706">
          <cell r="B706">
            <v>2226261220</v>
          </cell>
          <cell r="C706">
            <v>17</v>
          </cell>
          <cell r="E706">
            <v>95.30000000000001</v>
          </cell>
          <cell r="F706">
            <v>38.25</v>
          </cell>
          <cell r="G706">
            <v>17</v>
          </cell>
          <cell r="H706">
            <v>5.61</v>
          </cell>
          <cell r="I706">
            <v>2.25</v>
          </cell>
          <cell r="J706">
            <v>5.61</v>
          </cell>
          <cell r="K706">
            <v>2.25</v>
          </cell>
          <cell r="L706" t="str">
            <v>OK</v>
          </cell>
          <cell r="M706" t="str">
            <v>Loại</v>
          </cell>
        </row>
        <row r="707">
          <cell r="B707">
            <v>2020267655</v>
          </cell>
          <cell r="C707">
            <v>19</v>
          </cell>
          <cell r="E707">
            <v>115.2</v>
          </cell>
          <cell r="F707">
            <v>42.83</v>
          </cell>
          <cell r="G707">
            <v>19</v>
          </cell>
          <cell r="H707">
            <v>6.06</v>
          </cell>
          <cell r="I707">
            <v>2.25</v>
          </cell>
          <cell r="J707">
            <v>6.06</v>
          </cell>
          <cell r="K707">
            <v>2.25</v>
          </cell>
          <cell r="L707" t="str">
            <v>OK</v>
          </cell>
          <cell r="M707" t="str">
            <v>Loại</v>
          </cell>
        </row>
        <row r="708">
          <cell r="B708">
            <v>2121258253</v>
          </cell>
          <cell r="C708">
            <v>19</v>
          </cell>
          <cell r="E708">
            <v>114</v>
          </cell>
          <cell r="F708">
            <v>42.81</v>
          </cell>
          <cell r="G708">
            <v>19</v>
          </cell>
          <cell r="H708">
            <v>6</v>
          </cell>
          <cell r="I708">
            <v>2.25</v>
          </cell>
          <cell r="J708">
            <v>6</v>
          </cell>
          <cell r="K708">
            <v>2.25</v>
          </cell>
          <cell r="L708" t="str">
            <v>OK</v>
          </cell>
          <cell r="M708" t="str">
            <v>Loại</v>
          </cell>
        </row>
        <row r="709">
          <cell r="B709">
            <v>2120253833</v>
          </cell>
          <cell r="C709">
            <v>18</v>
          </cell>
          <cell r="E709">
            <v>108.50000000000001</v>
          </cell>
          <cell r="F709">
            <v>40.449999999999996</v>
          </cell>
          <cell r="G709">
            <v>18</v>
          </cell>
          <cell r="H709">
            <v>6.03</v>
          </cell>
          <cell r="I709">
            <v>2.25</v>
          </cell>
          <cell r="J709">
            <v>6.03</v>
          </cell>
          <cell r="K709">
            <v>2.25</v>
          </cell>
          <cell r="L709" t="str">
            <v>OK</v>
          </cell>
          <cell r="M709" t="str">
            <v>Loại</v>
          </cell>
        </row>
        <row r="710">
          <cell r="B710">
            <v>2120259424</v>
          </cell>
          <cell r="C710">
            <v>13</v>
          </cell>
          <cell r="E710">
            <v>78.39999999999999</v>
          </cell>
          <cell r="F710">
            <v>29.26</v>
          </cell>
          <cell r="G710">
            <v>13</v>
          </cell>
          <cell r="H710">
            <v>6.03</v>
          </cell>
          <cell r="I710">
            <v>2.25</v>
          </cell>
          <cell r="J710">
            <v>6.03</v>
          </cell>
          <cell r="K710">
            <v>2.25</v>
          </cell>
          <cell r="L710" t="str">
            <v>OK</v>
          </cell>
          <cell r="M710" t="str">
            <v>Loại</v>
          </cell>
        </row>
        <row r="711">
          <cell r="B711">
            <v>2220265434</v>
          </cell>
          <cell r="C711">
            <v>13</v>
          </cell>
          <cell r="E711">
            <v>70.1</v>
          </cell>
          <cell r="F711">
            <v>29.27</v>
          </cell>
          <cell r="G711">
            <v>13</v>
          </cell>
          <cell r="H711">
            <v>5.39</v>
          </cell>
          <cell r="I711">
            <v>2.25</v>
          </cell>
          <cell r="J711">
            <v>5.39</v>
          </cell>
          <cell r="K711">
            <v>2.25</v>
          </cell>
          <cell r="L711" t="str">
            <v>OK</v>
          </cell>
          <cell r="M711" t="str">
            <v>Loại</v>
          </cell>
        </row>
        <row r="712">
          <cell r="B712">
            <v>2021264580</v>
          </cell>
          <cell r="C712">
            <v>19</v>
          </cell>
          <cell r="E712">
            <v>111.29999999999998</v>
          </cell>
          <cell r="F712">
            <v>42.61</v>
          </cell>
          <cell r="G712">
            <v>19</v>
          </cell>
          <cell r="H712">
            <v>5.86</v>
          </cell>
          <cell r="I712">
            <v>2.24</v>
          </cell>
          <cell r="J712">
            <v>5.86</v>
          </cell>
          <cell r="K712">
            <v>2.24</v>
          </cell>
          <cell r="L712" t="str">
            <v>OK</v>
          </cell>
          <cell r="M712" t="str">
            <v>Loại</v>
          </cell>
        </row>
        <row r="713">
          <cell r="B713">
            <v>2021267797</v>
          </cell>
          <cell r="C713">
            <v>19</v>
          </cell>
          <cell r="E713">
            <v>114.90000000000002</v>
          </cell>
          <cell r="F713">
            <v>42.55</v>
          </cell>
          <cell r="G713">
            <v>19</v>
          </cell>
          <cell r="H713">
            <v>6.05</v>
          </cell>
          <cell r="I713">
            <v>2.24</v>
          </cell>
          <cell r="J713">
            <v>6.05</v>
          </cell>
          <cell r="K713">
            <v>2.24</v>
          </cell>
          <cell r="L713" t="str">
            <v>OK</v>
          </cell>
          <cell r="M713" t="str">
            <v>Loại</v>
          </cell>
        </row>
        <row r="714">
          <cell r="B714">
            <v>1910237766</v>
          </cell>
          <cell r="C714">
            <v>18</v>
          </cell>
          <cell r="E714">
            <v>108.9</v>
          </cell>
          <cell r="F714">
            <v>40.17999999999999</v>
          </cell>
          <cell r="G714">
            <v>18</v>
          </cell>
          <cell r="H714">
            <v>6.05</v>
          </cell>
          <cell r="I714">
            <v>2.23</v>
          </cell>
          <cell r="J714">
            <v>6.05</v>
          </cell>
          <cell r="K714">
            <v>2.23</v>
          </cell>
          <cell r="L714" t="str">
            <v>OK</v>
          </cell>
          <cell r="M714" t="str">
            <v>Loại</v>
          </cell>
        </row>
        <row r="715">
          <cell r="B715">
            <v>2020263534</v>
          </cell>
          <cell r="C715">
            <v>18</v>
          </cell>
          <cell r="E715">
            <v>111.30000000000001</v>
          </cell>
          <cell r="F715">
            <v>39.96000000000001</v>
          </cell>
          <cell r="G715">
            <v>18</v>
          </cell>
          <cell r="H715">
            <v>6.18</v>
          </cell>
          <cell r="I715">
            <v>2.22</v>
          </cell>
          <cell r="J715">
            <v>6.18</v>
          </cell>
          <cell r="K715">
            <v>2.22</v>
          </cell>
          <cell r="L715" t="str">
            <v>OK</v>
          </cell>
          <cell r="M715" t="str">
            <v>Loại</v>
          </cell>
        </row>
        <row r="716">
          <cell r="B716">
            <v>2120258960</v>
          </cell>
          <cell r="C716">
            <v>19</v>
          </cell>
          <cell r="E716">
            <v>108.50000000000001</v>
          </cell>
          <cell r="F716">
            <v>42.26</v>
          </cell>
          <cell r="G716">
            <v>19</v>
          </cell>
          <cell r="H716">
            <v>5.71</v>
          </cell>
          <cell r="I716">
            <v>2.22</v>
          </cell>
          <cell r="J716">
            <v>5.71</v>
          </cell>
          <cell r="K716">
            <v>2.22</v>
          </cell>
          <cell r="L716" t="str">
            <v>OK</v>
          </cell>
          <cell r="M716" t="str">
            <v>Loại</v>
          </cell>
        </row>
        <row r="717">
          <cell r="B717">
            <v>2220253315</v>
          </cell>
          <cell r="C717">
            <v>13</v>
          </cell>
          <cell r="E717">
            <v>77.10000000000001</v>
          </cell>
          <cell r="F717">
            <v>28.839999999999996</v>
          </cell>
          <cell r="G717">
            <v>13</v>
          </cell>
          <cell r="H717">
            <v>5.93</v>
          </cell>
          <cell r="I717">
            <v>2.22</v>
          </cell>
          <cell r="J717">
            <v>5.93</v>
          </cell>
          <cell r="K717">
            <v>2.22</v>
          </cell>
          <cell r="L717" t="str">
            <v>OK</v>
          </cell>
          <cell r="M717" t="str">
            <v>Loại</v>
          </cell>
        </row>
        <row r="718">
          <cell r="B718">
            <v>2220265461</v>
          </cell>
          <cell r="C718">
            <v>13</v>
          </cell>
          <cell r="E718">
            <v>78.1</v>
          </cell>
          <cell r="F718">
            <v>28.9</v>
          </cell>
          <cell r="G718">
            <v>13</v>
          </cell>
          <cell r="H718">
            <v>6.01</v>
          </cell>
          <cell r="I718">
            <v>2.22</v>
          </cell>
          <cell r="J718">
            <v>6.01</v>
          </cell>
          <cell r="K718">
            <v>2.22</v>
          </cell>
          <cell r="L718" t="str">
            <v>OK</v>
          </cell>
          <cell r="M718" t="str">
            <v>Loại</v>
          </cell>
        </row>
        <row r="719">
          <cell r="B719">
            <v>1811216486</v>
          </cell>
          <cell r="C719">
            <v>17</v>
          </cell>
          <cell r="E719">
            <v>101.4</v>
          </cell>
          <cell r="F719">
            <v>37.55</v>
          </cell>
          <cell r="G719">
            <v>17</v>
          </cell>
          <cell r="H719">
            <v>5.96</v>
          </cell>
          <cell r="I719">
            <v>2.21</v>
          </cell>
          <cell r="J719">
            <v>5.96</v>
          </cell>
          <cell r="K719">
            <v>2.21</v>
          </cell>
          <cell r="L719" t="str">
            <v>OK</v>
          </cell>
          <cell r="M719" t="str">
            <v>Loại</v>
          </cell>
        </row>
        <row r="720">
          <cell r="B720">
            <v>2020250770</v>
          </cell>
          <cell r="C720">
            <v>19</v>
          </cell>
          <cell r="E720">
            <v>111.70000000000002</v>
          </cell>
          <cell r="F720">
            <v>41.95</v>
          </cell>
          <cell r="G720">
            <v>19</v>
          </cell>
          <cell r="H720">
            <v>5.88</v>
          </cell>
          <cell r="I720">
            <v>2.21</v>
          </cell>
          <cell r="J720">
            <v>5.88</v>
          </cell>
          <cell r="K720">
            <v>2.21</v>
          </cell>
          <cell r="L720" t="str">
            <v>OK</v>
          </cell>
          <cell r="M720" t="str">
            <v>Loại</v>
          </cell>
        </row>
        <row r="721">
          <cell r="B721">
            <v>2120253905</v>
          </cell>
          <cell r="C721">
            <v>17</v>
          </cell>
          <cell r="E721">
            <v>89.2</v>
          </cell>
          <cell r="F721">
            <v>37.65</v>
          </cell>
          <cell r="G721">
            <v>17</v>
          </cell>
          <cell r="H721">
            <v>5.25</v>
          </cell>
          <cell r="I721">
            <v>2.21</v>
          </cell>
          <cell r="J721">
            <v>5.25</v>
          </cell>
          <cell r="K721">
            <v>2.21</v>
          </cell>
          <cell r="L721" t="str">
            <v>OK</v>
          </cell>
          <cell r="M721" t="str">
            <v>Loại</v>
          </cell>
        </row>
        <row r="722">
          <cell r="B722">
            <v>2120517203</v>
          </cell>
          <cell r="C722">
            <v>19</v>
          </cell>
          <cell r="E722">
            <v>112.00000000000001</v>
          </cell>
          <cell r="F722">
            <v>41.83</v>
          </cell>
          <cell r="G722">
            <v>19</v>
          </cell>
          <cell r="H722">
            <v>5.89</v>
          </cell>
          <cell r="I722">
            <v>2.2</v>
          </cell>
          <cell r="J722">
            <v>5.89</v>
          </cell>
          <cell r="K722">
            <v>2.2</v>
          </cell>
          <cell r="L722" t="str">
            <v>OK</v>
          </cell>
          <cell r="M722" t="str">
            <v>Loại</v>
          </cell>
        </row>
        <row r="723">
          <cell r="B723">
            <v>2220265343</v>
          </cell>
          <cell r="C723">
            <v>13</v>
          </cell>
          <cell r="E723">
            <v>67.60000000000001</v>
          </cell>
          <cell r="F723">
            <v>28.55</v>
          </cell>
          <cell r="G723">
            <v>13</v>
          </cell>
          <cell r="H723">
            <v>5.2</v>
          </cell>
          <cell r="I723">
            <v>2.2</v>
          </cell>
          <cell r="J723">
            <v>5.2</v>
          </cell>
          <cell r="K723">
            <v>2.2</v>
          </cell>
          <cell r="L723" t="str">
            <v>OK</v>
          </cell>
          <cell r="M723" t="str">
            <v>Loại</v>
          </cell>
        </row>
        <row r="724">
          <cell r="B724">
            <v>1911229130</v>
          </cell>
          <cell r="C724">
            <v>19</v>
          </cell>
          <cell r="E724">
            <v>113.4</v>
          </cell>
          <cell r="F724">
            <v>41.24000000000001</v>
          </cell>
          <cell r="G724">
            <v>19</v>
          </cell>
          <cell r="H724">
            <v>5.97</v>
          </cell>
          <cell r="I724">
            <v>2.17</v>
          </cell>
          <cell r="J724">
            <v>5.97</v>
          </cell>
          <cell r="K724">
            <v>2.17</v>
          </cell>
          <cell r="L724" t="str">
            <v>OK</v>
          </cell>
          <cell r="M724" t="str">
            <v>Loại</v>
          </cell>
        </row>
        <row r="725">
          <cell r="B725">
            <v>2021254034</v>
          </cell>
          <cell r="C725">
            <v>17</v>
          </cell>
          <cell r="E725">
            <v>101.80000000000001</v>
          </cell>
          <cell r="F725">
            <v>36.910000000000004</v>
          </cell>
          <cell r="G725">
            <v>17</v>
          </cell>
          <cell r="H725">
            <v>5.99</v>
          </cell>
          <cell r="I725">
            <v>2.17</v>
          </cell>
          <cell r="J725">
            <v>5.99</v>
          </cell>
          <cell r="K725">
            <v>2.17</v>
          </cell>
          <cell r="L725" t="str">
            <v>OK</v>
          </cell>
          <cell r="M725" t="str">
            <v>Loại</v>
          </cell>
        </row>
        <row r="726">
          <cell r="B726">
            <v>2020254554</v>
          </cell>
          <cell r="C726">
            <v>19</v>
          </cell>
          <cell r="E726">
            <v>106.60000000000001</v>
          </cell>
          <cell r="F726">
            <v>41.29</v>
          </cell>
          <cell r="G726">
            <v>19</v>
          </cell>
          <cell r="H726">
            <v>5.61</v>
          </cell>
          <cell r="I726">
            <v>2.17</v>
          </cell>
          <cell r="J726">
            <v>5.61</v>
          </cell>
          <cell r="K726">
            <v>2.17</v>
          </cell>
          <cell r="L726" t="str">
            <v>OK</v>
          </cell>
          <cell r="M726" t="str">
            <v>Loại</v>
          </cell>
        </row>
        <row r="727">
          <cell r="B727">
            <v>2021216323</v>
          </cell>
          <cell r="C727">
            <v>19</v>
          </cell>
          <cell r="E727">
            <v>105.9</v>
          </cell>
          <cell r="F727">
            <v>41.239999999999995</v>
          </cell>
          <cell r="G727">
            <v>19</v>
          </cell>
          <cell r="H727">
            <v>5.57</v>
          </cell>
          <cell r="I727">
            <v>2.17</v>
          </cell>
          <cell r="J727">
            <v>5.57</v>
          </cell>
          <cell r="K727">
            <v>2.17</v>
          </cell>
          <cell r="L727" t="str">
            <v>OK</v>
          </cell>
          <cell r="M727" t="str">
            <v>Loại</v>
          </cell>
        </row>
        <row r="728">
          <cell r="B728">
            <v>2120256034</v>
          </cell>
          <cell r="C728">
            <v>19</v>
          </cell>
          <cell r="E728">
            <v>115</v>
          </cell>
          <cell r="F728">
            <v>41.2</v>
          </cell>
          <cell r="G728">
            <v>19</v>
          </cell>
          <cell r="H728">
            <v>6.05</v>
          </cell>
          <cell r="I728">
            <v>2.17</v>
          </cell>
          <cell r="J728">
            <v>6.05</v>
          </cell>
          <cell r="K728">
            <v>2.17</v>
          </cell>
          <cell r="L728" t="str">
            <v>OK</v>
          </cell>
          <cell r="M728" t="str">
            <v>Loại</v>
          </cell>
        </row>
        <row r="729">
          <cell r="B729">
            <v>2120266044</v>
          </cell>
          <cell r="C729">
            <v>19</v>
          </cell>
          <cell r="E729">
            <v>116.80000000000001</v>
          </cell>
          <cell r="F729">
            <v>41.21</v>
          </cell>
          <cell r="G729">
            <v>19</v>
          </cell>
          <cell r="H729">
            <v>6.15</v>
          </cell>
          <cell r="I729">
            <v>2.17</v>
          </cell>
          <cell r="J729">
            <v>6.15</v>
          </cell>
          <cell r="K729">
            <v>2.17</v>
          </cell>
          <cell r="L729" t="str">
            <v>OK</v>
          </cell>
          <cell r="M729" t="str">
            <v>Loại</v>
          </cell>
        </row>
        <row r="730">
          <cell r="B730">
            <v>2110215095</v>
          </cell>
          <cell r="C730">
            <v>18</v>
          </cell>
          <cell r="E730">
            <v>107.49999999999999</v>
          </cell>
          <cell r="F730">
            <v>38.849999999999994</v>
          </cell>
          <cell r="G730">
            <v>18</v>
          </cell>
          <cell r="H730">
            <v>5.97</v>
          </cell>
          <cell r="I730">
            <v>2.16</v>
          </cell>
          <cell r="J730">
            <v>5.97</v>
          </cell>
          <cell r="K730">
            <v>2.16</v>
          </cell>
          <cell r="L730" t="str">
            <v>OK</v>
          </cell>
          <cell r="M730" t="str">
            <v>Loại</v>
          </cell>
        </row>
        <row r="731">
          <cell r="B731">
            <v>2110217151</v>
          </cell>
          <cell r="C731">
            <v>16</v>
          </cell>
          <cell r="E731">
            <v>94.6</v>
          </cell>
          <cell r="F731">
            <v>34.49</v>
          </cell>
          <cell r="G731">
            <v>16</v>
          </cell>
          <cell r="H731">
            <v>5.91</v>
          </cell>
          <cell r="I731">
            <v>2.16</v>
          </cell>
          <cell r="J731">
            <v>5.91</v>
          </cell>
          <cell r="K731">
            <v>2.16</v>
          </cell>
          <cell r="L731" t="str">
            <v>OK</v>
          </cell>
          <cell r="M731" t="str">
            <v>Loại</v>
          </cell>
        </row>
        <row r="732">
          <cell r="B732">
            <v>2020254452</v>
          </cell>
          <cell r="C732">
            <v>19</v>
          </cell>
          <cell r="E732">
            <v>115.19999999999999</v>
          </cell>
          <cell r="F732">
            <v>40.870000000000005</v>
          </cell>
          <cell r="G732">
            <v>19</v>
          </cell>
          <cell r="H732">
            <v>6.06</v>
          </cell>
          <cell r="I732">
            <v>2.15</v>
          </cell>
          <cell r="J732">
            <v>6.06</v>
          </cell>
          <cell r="K732">
            <v>2.15</v>
          </cell>
          <cell r="L732" t="str">
            <v>OK</v>
          </cell>
          <cell r="M732" t="str">
            <v>Loại</v>
          </cell>
        </row>
        <row r="733">
          <cell r="B733">
            <v>1920640983</v>
          </cell>
          <cell r="C733">
            <v>19</v>
          </cell>
          <cell r="E733">
            <v>113.8</v>
          </cell>
          <cell r="F733">
            <v>40.89</v>
          </cell>
          <cell r="G733">
            <v>19</v>
          </cell>
          <cell r="H733">
            <v>5.99</v>
          </cell>
          <cell r="I733">
            <v>2.15</v>
          </cell>
          <cell r="J733">
            <v>5.99</v>
          </cell>
          <cell r="K733">
            <v>2.15</v>
          </cell>
          <cell r="L733" t="str">
            <v>OK</v>
          </cell>
          <cell r="M733" t="str">
            <v>Loại</v>
          </cell>
        </row>
        <row r="734">
          <cell r="B734">
            <v>2120253817</v>
          </cell>
          <cell r="C734">
            <v>19</v>
          </cell>
          <cell r="E734">
            <v>114.2</v>
          </cell>
          <cell r="F734">
            <v>40.81999999999999</v>
          </cell>
          <cell r="G734">
            <v>19</v>
          </cell>
          <cell r="H734">
            <v>6.01</v>
          </cell>
          <cell r="I734">
            <v>2.15</v>
          </cell>
          <cell r="J734">
            <v>6.01</v>
          </cell>
          <cell r="K734">
            <v>2.15</v>
          </cell>
          <cell r="L734" t="str">
            <v>OK</v>
          </cell>
          <cell r="M734" t="str">
            <v>Loại</v>
          </cell>
        </row>
        <row r="735">
          <cell r="B735">
            <v>2120255992</v>
          </cell>
          <cell r="C735">
            <v>17</v>
          </cell>
          <cell r="E735">
            <v>101.5</v>
          </cell>
          <cell r="F735">
            <v>36.54</v>
          </cell>
          <cell r="G735">
            <v>17</v>
          </cell>
          <cell r="H735">
            <v>5.97</v>
          </cell>
          <cell r="I735">
            <v>2.15</v>
          </cell>
          <cell r="J735">
            <v>5.97</v>
          </cell>
          <cell r="K735">
            <v>2.15</v>
          </cell>
          <cell r="L735" t="str">
            <v>OK</v>
          </cell>
          <cell r="M735" t="str">
            <v>Loại</v>
          </cell>
        </row>
        <row r="736">
          <cell r="B736">
            <v>2220217589</v>
          </cell>
          <cell r="C736">
            <v>13</v>
          </cell>
          <cell r="E736">
            <v>77.30000000000001</v>
          </cell>
          <cell r="F736">
            <v>27.96</v>
          </cell>
          <cell r="G736">
            <v>13</v>
          </cell>
          <cell r="H736">
            <v>5.95</v>
          </cell>
          <cell r="I736">
            <v>2.15</v>
          </cell>
          <cell r="J736">
            <v>5.95</v>
          </cell>
          <cell r="K736">
            <v>2.15</v>
          </cell>
          <cell r="L736" t="str">
            <v>OK</v>
          </cell>
          <cell r="M736" t="str">
            <v>Loại</v>
          </cell>
        </row>
        <row r="737">
          <cell r="B737">
            <v>2220255312</v>
          </cell>
          <cell r="C737">
            <v>13</v>
          </cell>
          <cell r="E737">
            <v>78.9</v>
          </cell>
          <cell r="F737">
            <v>28</v>
          </cell>
          <cell r="G737">
            <v>13</v>
          </cell>
          <cell r="H737">
            <v>6.07</v>
          </cell>
          <cell r="I737">
            <v>2.15</v>
          </cell>
          <cell r="J737">
            <v>6.07</v>
          </cell>
          <cell r="K737">
            <v>2.15</v>
          </cell>
          <cell r="L737" t="str">
            <v>OK</v>
          </cell>
          <cell r="M737" t="str">
            <v>Loại</v>
          </cell>
        </row>
        <row r="738">
          <cell r="B738">
            <v>2220259636</v>
          </cell>
          <cell r="C738">
            <v>13</v>
          </cell>
          <cell r="E738">
            <v>77</v>
          </cell>
          <cell r="F738">
            <v>27.939999999999998</v>
          </cell>
          <cell r="G738">
            <v>13</v>
          </cell>
          <cell r="H738">
            <v>5.92</v>
          </cell>
          <cell r="I738">
            <v>2.15</v>
          </cell>
          <cell r="J738">
            <v>5.92</v>
          </cell>
          <cell r="K738">
            <v>2.15</v>
          </cell>
          <cell r="L738" t="str">
            <v>OK</v>
          </cell>
          <cell r="M738" t="str">
            <v>Loại</v>
          </cell>
        </row>
        <row r="739">
          <cell r="B739">
            <v>2220716711</v>
          </cell>
          <cell r="C739">
            <v>13</v>
          </cell>
          <cell r="E739">
            <v>80</v>
          </cell>
          <cell r="F739">
            <v>27.940000000000005</v>
          </cell>
          <cell r="G739">
            <v>13</v>
          </cell>
          <cell r="H739">
            <v>6.15</v>
          </cell>
          <cell r="I739">
            <v>2.15</v>
          </cell>
          <cell r="J739">
            <v>6.15</v>
          </cell>
          <cell r="K739">
            <v>2.15</v>
          </cell>
          <cell r="L739" t="str">
            <v>OK</v>
          </cell>
          <cell r="M739" t="str">
            <v>Loại</v>
          </cell>
        </row>
        <row r="740">
          <cell r="B740">
            <v>2020267434</v>
          </cell>
          <cell r="C740">
            <v>19</v>
          </cell>
          <cell r="E740">
            <v>100.49999999999999</v>
          </cell>
          <cell r="F740">
            <v>40.59</v>
          </cell>
          <cell r="G740">
            <v>19</v>
          </cell>
          <cell r="H740">
            <v>5.29</v>
          </cell>
          <cell r="I740">
            <v>2.14</v>
          </cell>
          <cell r="J740">
            <v>5.29</v>
          </cell>
          <cell r="K740">
            <v>2.14</v>
          </cell>
          <cell r="L740" t="str">
            <v>OK</v>
          </cell>
          <cell r="M740" t="str">
            <v>Loại</v>
          </cell>
        </row>
        <row r="741">
          <cell r="B741">
            <v>2220244556</v>
          </cell>
          <cell r="C741">
            <v>13</v>
          </cell>
          <cell r="E741">
            <v>76.30000000000001</v>
          </cell>
          <cell r="F741">
            <v>27.849999999999998</v>
          </cell>
          <cell r="G741">
            <v>13</v>
          </cell>
          <cell r="H741">
            <v>5.87</v>
          </cell>
          <cell r="I741">
            <v>2.14</v>
          </cell>
          <cell r="J741">
            <v>5.87</v>
          </cell>
          <cell r="K741">
            <v>2.14</v>
          </cell>
          <cell r="L741" t="str">
            <v>OK</v>
          </cell>
          <cell r="M741" t="str">
            <v>Loại</v>
          </cell>
        </row>
        <row r="742">
          <cell r="B742">
            <v>2221255299</v>
          </cell>
          <cell r="C742">
            <v>13</v>
          </cell>
          <cell r="E742">
            <v>78.3</v>
          </cell>
          <cell r="F742">
            <v>27.849999999999998</v>
          </cell>
          <cell r="G742">
            <v>13</v>
          </cell>
          <cell r="H742">
            <v>6.02</v>
          </cell>
          <cell r="I742">
            <v>2.14</v>
          </cell>
          <cell r="J742">
            <v>6.02</v>
          </cell>
          <cell r="K742">
            <v>2.14</v>
          </cell>
          <cell r="L742" t="str">
            <v>OK</v>
          </cell>
          <cell r="M742" t="str">
            <v>Loại</v>
          </cell>
        </row>
        <row r="743">
          <cell r="B743">
            <v>2120257567</v>
          </cell>
          <cell r="C743">
            <v>19</v>
          </cell>
          <cell r="E743">
            <v>116.2</v>
          </cell>
          <cell r="F743">
            <v>40.480000000000004</v>
          </cell>
          <cell r="G743">
            <v>19</v>
          </cell>
          <cell r="H743">
            <v>6.12</v>
          </cell>
          <cell r="I743">
            <v>2.13</v>
          </cell>
          <cell r="J743">
            <v>6.12</v>
          </cell>
          <cell r="K743">
            <v>2.13</v>
          </cell>
          <cell r="L743" t="str">
            <v>OK</v>
          </cell>
          <cell r="M743" t="str">
            <v>Loại</v>
          </cell>
        </row>
        <row r="744">
          <cell r="B744">
            <v>2020253625</v>
          </cell>
          <cell r="C744">
            <v>19</v>
          </cell>
          <cell r="E744">
            <v>99.10000000000001</v>
          </cell>
          <cell r="F744">
            <v>40.260000000000005</v>
          </cell>
          <cell r="G744">
            <v>19</v>
          </cell>
          <cell r="H744">
            <v>5.22</v>
          </cell>
          <cell r="I744">
            <v>2.12</v>
          </cell>
          <cell r="J744">
            <v>5.22</v>
          </cell>
          <cell r="K744">
            <v>2.12</v>
          </cell>
          <cell r="L744" t="str">
            <v>OK</v>
          </cell>
          <cell r="M744" t="str">
            <v>Loại</v>
          </cell>
        </row>
        <row r="745">
          <cell r="B745">
            <v>2126261742</v>
          </cell>
          <cell r="C745">
            <v>9</v>
          </cell>
          <cell r="E745">
            <v>54.3</v>
          </cell>
          <cell r="F745">
            <v>18.950000000000003</v>
          </cell>
          <cell r="G745">
            <v>9</v>
          </cell>
          <cell r="H745">
            <v>6.03</v>
          </cell>
          <cell r="I745">
            <v>2.11</v>
          </cell>
          <cell r="J745">
            <v>6.03</v>
          </cell>
          <cell r="K745">
            <v>2.11</v>
          </cell>
          <cell r="L745" t="str">
            <v>OK</v>
          </cell>
          <cell r="M745" t="str">
            <v>Loại</v>
          </cell>
        </row>
        <row r="746">
          <cell r="B746">
            <v>1910217026</v>
          </cell>
          <cell r="C746">
            <v>18</v>
          </cell>
          <cell r="E746">
            <v>107.60000000000001</v>
          </cell>
          <cell r="F746">
            <v>37.96</v>
          </cell>
          <cell r="G746">
            <v>18</v>
          </cell>
          <cell r="H746">
            <v>5.98</v>
          </cell>
          <cell r="I746">
            <v>2.11</v>
          </cell>
          <cell r="J746">
            <v>5.98</v>
          </cell>
          <cell r="K746">
            <v>2.11</v>
          </cell>
          <cell r="L746" t="str">
            <v>OK</v>
          </cell>
          <cell r="M746" t="str">
            <v>Loại</v>
          </cell>
        </row>
        <row r="747">
          <cell r="B747">
            <v>1810214479</v>
          </cell>
          <cell r="C747">
            <v>18</v>
          </cell>
          <cell r="E747">
            <v>106.4</v>
          </cell>
          <cell r="F747">
            <v>37.79</v>
          </cell>
          <cell r="G747">
            <v>18</v>
          </cell>
          <cell r="H747">
            <v>5.91</v>
          </cell>
          <cell r="I747">
            <v>2.1</v>
          </cell>
          <cell r="J747">
            <v>5.91</v>
          </cell>
          <cell r="K747">
            <v>2.1</v>
          </cell>
          <cell r="L747" t="str">
            <v>OK</v>
          </cell>
          <cell r="M747" t="str">
            <v>Loại</v>
          </cell>
        </row>
        <row r="748">
          <cell r="B748">
            <v>2021266459</v>
          </cell>
          <cell r="C748">
            <v>19</v>
          </cell>
          <cell r="E748">
            <v>111.00000000000001</v>
          </cell>
          <cell r="F748">
            <v>39.849999999999994</v>
          </cell>
          <cell r="G748">
            <v>19</v>
          </cell>
          <cell r="H748">
            <v>5.84</v>
          </cell>
          <cell r="I748">
            <v>2.1</v>
          </cell>
          <cell r="J748">
            <v>5.84</v>
          </cell>
          <cell r="K748">
            <v>2.1</v>
          </cell>
          <cell r="L748" t="str">
            <v>OK</v>
          </cell>
          <cell r="M748" t="str">
            <v>Loại</v>
          </cell>
        </row>
        <row r="749">
          <cell r="B749">
            <v>2021514709</v>
          </cell>
          <cell r="C749">
            <v>19</v>
          </cell>
          <cell r="E749">
            <v>111.5</v>
          </cell>
          <cell r="F749">
            <v>39.80999999999999</v>
          </cell>
          <cell r="G749">
            <v>19</v>
          </cell>
          <cell r="H749">
            <v>5.87</v>
          </cell>
          <cell r="I749">
            <v>2.1</v>
          </cell>
          <cell r="J749">
            <v>5.87</v>
          </cell>
          <cell r="K749">
            <v>2.1</v>
          </cell>
          <cell r="L749" t="str">
            <v>OK</v>
          </cell>
          <cell r="M749" t="str">
            <v>Loại</v>
          </cell>
        </row>
        <row r="750">
          <cell r="B750">
            <v>2020255885</v>
          </cell>
          <cell r="C750">
            <v>19</v>
          </cell>
          <cell r="E750">
            <v>102.6</v>
          </cell>
          <cell r="F750">
            <v>39.870000000000005</v>
          </cell>
          <cell r="G750">
            <v>19</v>
          </cell>
          <cell r="H750">
            <v>5.4</v>
          </cell>
          <cell r="I750">
            <v>2.1</v>
          </cell>
          <cell r="J750">
            <v>5.4</v>
          </cell>
          <cell r="K750">
            <v>2.1</v>
          </cell>
          <cell r="L750" t="str">
            <v>OK</v>
          </cell>
          <cell r="M750" t="str">
            <v>Loại</v>
          </cell>
        </row>
        <row r="751">
          <cell r="B751">
            <v>2226261612</v>
          </cell>
          <cell r="C751">
            <v>7</v>
          </cell>
          <cell r="E751">
            <v>33.8</v>
          </cell>
          <cell r="F751">
            <v>14.66</v>
          </cell>
          <cell r="G751">
            <v>7</v>
          </cell>
          <cell r="H751">
            <v>4.83</v>
          </cell>
          <cell r="I751">
            <v>2.09</v>
          </cell>
          <cell r="J751">
            <v>4.83</v>
          </cell>
          <cell r="K751">
            <v>2.09</v>
          </cell>
          <cell r="L751" t="str">
            <v>OK</v>
          </cell>
          <cell r="M751" t="str">
            <v>Loại</v>
          </cell>
        </row>
        <row r="752">
          <cell r="B752">
            <v>2226261616</v>
          </cell>
          <cell r="C752">
            <v>7</v>
          </cell>
          <cell r="E752">
            <v>32.599999999999994</v>
          </cell>
          <cell r="F752">
            <v>14.66</v>
          </cell>
          <cell r="G752">
            <v>7</v>
          </cell>
          <cell r="H752">
            <v>4.66</v>
          </cell>
          <cell r="I752">
            <v>2.09</v>
          </cell>
          <cell r="J752">
            <v>4.66</v>
          </cell>
          <cell r="K752">
            <v>2.09</v>
          </cell>
          <cell r="L752" t="str">
            <v>OK</v>
          </cell>
          <cell r="M752" t="str">
            <v>Loại</v>
          </cell>
        </row>
        <row r="753">
          <cell r="B753">
            <v>2020268160</v>
          </cell>
          <cell r="C753">
            <v>17</v>
          </cell>
          <cell r="E753">
            <v>95.9</v>
          </cell>
          <cell r="F753">
            <v>35.61</v>
          </cell>
          <cell r="G753">
            <v>17</v>
          </cell>
          <cell r="H753">
            <v>5.64</v>
          </cell>
          <cell r="I753">
            <v>2.09</v>
          </cell>
          <cell r="J753">
            <v>5.64</v>
          </cell>
          <cell r="K753">
            <v>2.09</v>
          </cell>
          <cell r="L753" t="str">
            <v>OK</v>
          </cell>
          <cell r="M753" t="str">
            <v>Loại</v>
          </cell>
        </row>
        <row r="754">
          <cell r="B754">
            <v>2220265350</v>
          </cell>
          <cell r="C754">
            <v>13</v>
          </cell>
          <cell r="E754">
            <v>66.69999999999999</v>
          </cell>
          <cell r="F754">
            <v>27.200000000000003</v>
          </cell>
          <cell r="G754">
            <v>13</v>
          </cell>
          <cell r="H754">
            <v>5.13</v>
          </cell>
          <cell r="I754">
            <v>2.09</v>
          </cell>
          <cell r="J754">
            <v>5.13</v>
          </cell>
          <cell r="K754">
            <v>2.09</v>
          </cell>
          <cell r="L754" t="str">
            <v>OK</v>
          </cell>
          <cell r="M754" t="str">
            <v>Loại</v>
          </cell>
        </row>
        <row r="755">
          <cell r="B755">
            <v>2120218479</v>
          </cell>
          <cell r="C755">
            <v>16</v>
          </cell>
          <cell r="E755">
            <v>83.89999999999999</v>
          </cell>
          <cell r="F755">
            <v>33.260000000000005</v>
          </cell>
          <cell r="G755">
            <v>16</v>
          </cell>
          <cell r="H755">
            <v>5.24</v>
          </cell>
          <cell r="I755">
            <v>2.08</v>
          </cell>
          <cell r="J755">
            <v>5.24</v>
          </cell>
          <cell r="K755">
            <v>2.08</v>
          </cell>
          <cell r="L755" t="str">
            <v>OK</v>
          </cell>
          <cell r="M755" t="str">
            <v>Loại</v>
          </cell>
        </row>
        <row r="756">
          <cell r="B756">
            <v>2120269759</v>
          </cell>
          <cell r="C756">
            <v>19</v>
          </cell>
          <cell r="E756">
            <v>111.19999999999999</v>
          </cell>
          <cell r="F756">
            <v>39.559999999999995</v>
          </cell>
          <cell r="G756">
            <v>19</v>
          </cell>
          <cell r="H756">
            <v>5.85</v>
          </cell>
          <cell r="I756">
            <v>2.08</v>
          </cell>
          <cell r="J756">
            <v>5.85</v>
          </cell>
          <cell r="K756">
            <v>2.08</v>
          </cell>
          <cell r="L756" t="str">
            <v>OK</v>
          </cell>
          <cell r="M756" t="str">
            <v>Loại</v>
          </cell>
        </row>
        <row r="757">
          <cell r="B757">
            <v>2120256011</v>
          </cell>
          <cell r="C757">
            <v>18</v>
          </cell>
          <cell r="E757">
            <v>103.5</v>
          </cell>
          <cell r="F757">
            <v>37.28</v>
          </cell>
          <cell r="G757">
            <v>18</v>
          </cell>
          <cell r="H757">
            <v>5.75</v>
          </cell>
          <cell r="I757">
            <v>2.07</v>
          </cell>
          <cell r="J757">
            <v>5.75</v>
          </cell>
          <cell r="K757">
            <v>2.07</v>
          </cell>
          <cell r="L757" t="str">
            <v>OK</v>
          </cell>
          <cell r="M757" t="str">
            <v>Loại</v>
          </cell>
        </row>
        <row r="758">
          <cell r="B758">
            <v>2220255221</v>
          </cell>
          <cell r="C758">
            <v>13</v>
          </cell>
          <cell r="E758">
            <v>76.4</v>
          </cell>
          <cell r="F758">
            <v>26.89</v>
          </cell>
          <cell r="G758">
            <v>13</v>
          </cell>
          <cell r="H758">
            <v>5.88</v>
          </cell>
          <cell r="I758">
            <v>2.07</v>
          </cell>
          <cell r="J758">
            <v>5.88</v>
          </cell>
          <cell r="K758">
            <v>2.07</v>
          </cell>
          <cell r="L758" t="str">
            <v>OK</v>
          </cell>
          <cell r="M758" t="str">
            <v>Loại</v>
          </cell>
        </row>
        <row r="759">
          <cell r="B759">
            <v>2120256659</v>
          </cell>
          <cell r="C759">
            <v>19</v>
          </cell>
          <cell r="E759">
            <v>107.19999999999999</v>
          </cell>
          <cell r="F759">
            <v>38.9</v>
          </cell>
          <cell r="G759">
            <v>19</v>
          </cell>
          <cell r="H759">
            <v>5.64</v>
          </cell>
          <cell r="I759">
            <v>2.05</v>
          </cell>
          <cell r="J759">
            <v>5.64</v>
          </cell>
          <cell r="K759">
            <v>2.05</v>
          </cell>
          <cell r="L759" t="str">
            <v>OK</v>
          </cell>
          <cell r="M759" t="str">
            <v>Loại</v>
          </cell>
        </row>
        <row r="760">
          <cell r="B760">
            <v>1912211639</v>
          </cell>
          <cell r="C760">
            <v>15</v>
          </cell>
          <cell r="E760">
            <v>87.60000000000001</v>
          </cell>
          <cell r="F760">
            <v>30.54</v>
          </cell>
          <cell r="G760">
            <v>15</v>
          </cell>
          <cell r="H760">
            <v>5.84</v>
          </cell>
          <cell r="I760">
            <v>2.04</v>
          </cell>
          <cell r="J760">
            <v>5.84</v>
          </cell>
          <cell r="K760">
            <v>2.04</v>
          </cell>
          <cell r="L760" t="str">
            <v>OK</v>
          </cell>
          <cell r="M760" t="str">
            <v>Loại</v>
          </cell>
        </row>
        <row r="761">
          <cell r="B761">
            <v>2221125578</v>
          </cell>
          <cell r="C761">
            <v>15</v>
          </cell>
          <cell r="E761">
            <v>86.5</v>
          </cell>
          <cell r="F761">
            <v>30.6</v>
          </cell>
          <cell r="G761">
            <v>15</v>
          </cell>
          <cell r="H761">
            <v>5.77</v>
          </cell>
          <cell r="I761">
            <v>2.04</v>
          </cell>
          <cell r="J761">
            <v>5.77</v>
          </cell>
          <cell r="K761">
            <v>2.04</v>
          </cell>
          <cell r="L761" t="str">
            <v>OK</v>
          </cell>
          <cell r="M761" t="str">
            <v>Loại</v>
          </cell>
        </row>
        <row r="762">
          <cell r="B762">
            <v>2227261232</v>
          </cell>
          <cell r="C762">
            <v>17</v>
          </cell>
          <cell r="E762">
            <v>89.89999999999999</v>
          </cell>
          <cell r="F762">
            <v>34.57</v>
          </cell>
          <cell r="G762">
            <v>17</v>
          </cell>
          <cell r="H762">
            <v>5.29</v>
          </cell>
          <cell r="I762">
            <v>2.03</v>
          </cell>
          <cell r="J762">
            <v>5.29</v>
          </cell>
          <cell r="K762">
            <v>2.03</v>
          </cell>
          <cell r="L762" t="str">
            <v>OK</v>
          </cell>
          <cell r="M762" t="str">
            <v>Loại</v>
          </cell>
        </row>
        <row r="763">
          <cell r="B763">
            <v>2120213444</v>
          </cell>
          <cell r="C763">
            <v>19</v>
          </cell>
          <cell r="E763">
            <v>109.4</v>
          </cell>
          <cell r="F763">
            <v>38.55</v>
          </cell>
          <cell r="G763">
            <v>19</v>
          </cell>
          <cell r="H763">
            <v>5.76</v>
          </cell>
          <cell r="I763">
            <v>2.03</v>
          </cell>
          <cell r="J763">
            <v>5.76</v>
          </cell>
          <cell r="K763">
            <v>2.03</v>
          </cell>
          <cell r="L763" t="str">
            <v>OK</v>
          </cell>
          <cell r="M763" t="str">
            <v>Loại</v>
          </cell>
        </row>
        <row r="764">
          <cell r="B764">
            <v>2120266069</v>
          </cell>
          <cell r="C764">
            <v>17</v>
          </cell>
          <cell r="E764">
            <v>97.5</v>
          </cell>
          <cell r="F764">
            <v>34.53</v>
          </cell>
          <cell r="G764">
            <v>17</v>
          </cell>
          <cell r="H764">
            <v>5.74</v>
          </cell>
          <cell r="I764">
            <v>2.03</v>
          </cell>
          <cell r="J764">
            <v>5.74</v>
          </cell>
          <cell r="K764">
            <v>2.03</v>
          </cell>
          <cell r="L764" t="str">
            <v>OK</v>
          </cell>
          <cell r="M764" t="str">
            <v>Loại</v>
          </cell>
        </row>
        <row r="765">
          <cell r="B765">
            <v>2220265417</v>
          </cell>
          <cell r="C765">
            <v>13</v>
          </cell>
          <cell r="E765">
            <v>67.5</v>
          </cell>
          <cell r="F765">
            <v>26.31</v>
          </cell>
          <cell r="G765">
            <v>13</v>
          </cell>
          <cell r="H765">
            <v>5.19</v>
          </cell>
          <cell r="I765">
            <v>2.02</v>
          </cell>
          <cell r="J765">
            <v>5.19</v>
          </cell>
          <cell r="K765">
            <v>2.02</v>
          </cell>
          <cell r="L765" t="str">
            <v>OK</v>
          </cell>
          <cell r="M765" t="str">
            <v>Loại</v>
          </cell>
        </row>
        <row r="766">
          <cell r="B766">
            <v>2220255278</v>
          </cell>
          <cell r="C766">
            <v>13</v>
          </cell>
          <cell r="E766">
            <v>75.2</v>
          </cell>
          <cell r="F766">
            <v>26.279999999999998</v>
          </cell>
          <cell r="G766">
            <v>13</v>
          </cell>
          <cell r="H766">
            <v>5.78</v>
          </cell>
          <cell r="I766">
            <v>2.02</v>
          </cell>
          <cell r="J766">
            <v>5.78</v>
          </cell>
          <cell r="K766">
            <v>2.02</v>
          </cell>
          <cell r="L766" t="str">
            <v>OK</v>
          </cell>
          <cell r="M766" t="str">
            <v>Loại</v>
          </cell>
        </row>
        <row r="767">
          <cell r="B767">
            <v>1910237793</v>
          </cell>
          <cell r="C767">
            <v>19</v>
          </cell>
          <cell r="E767">
            <v>98.6</v>
          </cell>
          <cell r="F767">
            <v>38.209999999999994</v>
          </cell>
          <cell r="G767">
            <v>19</v>
          </cell>
          <cell r="H767">
            <v>5.19</v>
          </cell>
          <cell r="I767">
            <v>2.01</v>
          </cell>
          <cell r="J767">
            <v>5.19</v>
          </cell>
          <cell r="K767">
            <v>2.01</v>
          </cell>
          <cell r="L767" t="str">
            <v>OK</v>
          </cell>
          <cell r="M767" t="str">
            <v>Loại</v>
          </cell>
        </row>
        <row r="768">
          <cell r="B768">
            <v>2227261260</v>
          </cell>
          <cell r="C768">
            <v>17</v>
          </cell>
          <cell r="E768">
            <v>89.3</v>
          </cell>
          <cell r="F768">
            <v>33.93</v>
          </cell>
          <cell r="G768">
            <v>17</v>
          </cell>
          <cell r="H768">
            <v>5.25</v>
          </cell>
          <cell r="I768">
            <v>2</v>
          </cell>
          <cell r="J768">
            <v>5.25</v>
          </cell>
          <cell r="K768">
            <v>2</v>
          </cell>
          <cell r="L768" t="str">
            <v>OK</v>
          </cell>
          <cell r="M768" t="str">
            <v>Loại</v>
          </cell>
        </row>
        <row r="769">
          <cell r="B769">
            <v>2226261615</v>
          </cell>
          <cell r="C769">
            <v>7</v>
          </cell>
          <cell r="E769">
            <v>32</v>
          </cell>
          <cell r="F769">
            <v>14</v>
          </cell>
          <cell r="G769">
            <v>7</v>
          </cell>
          <cell r="H769">
            <v>4.57</v>
          </cell>
          <cell r="I769">
            <v>2</v>
          </cell>
          <cell r="J769">
            <v>4.57</v>
          </cell>
          <cell r="K769">
            <v>2</v>
          </cell>
          <cell r="L769" t="str">
            <v>OK</v>
          </cell>
          <cell r="M769" t="str">
            <v>Loại</v>
          </cell>
        </row>
        <row r="770">
          <cell r="B770">
            <v>2226261620</v>
          </cell>
          <cell r="C770">
            <v>7</v>
          </cell>
          <cell r="E770">
            <v>32</v>
          </cell>
          <cell r="F770">
            <v>14</v>
          </cell>
          <cell r="G770">
            <v>7</v>
          </cell>
          <cell r="H770">
            <v>4.57</v>
          </cell>
          <cell r="I770">
            <v>2</v>
          </cell>
          <cell r="J770">
            <v>4.57</v>
          </cell>
          <cell r="K770">
            <v>2</v>
          </cell>
          <cell r="L770" t="str">
            <v>OK</v>
          </cell>
          <cell r="M770" t="str">
            <v>Loại</v>
          </cell>
        </row>
        <row r="771">
          <cell r="B771">
            <v>2226261614</v>
          </cell>
          <cell r="C771">
            <v>7</v>
          </cell>
          <cell r="E771">
            <v>31.8</v>
          </cell>
          <cell r="F771">
            <v>13.96</v>
          </cell>
          <cell r="G771">
            <v>7</v>
          </cell>
          <cell r="H771">
            <v>4.54</v>
          </cell>
          <cell r="I771">
            <v>1.99</v>
          </cell>
          <cell r="J771">
            <v>4.54</v>
          </cell>
          <cell r="K771">
            <v>1.99</v>
          </cell>
          <cell r="L771" t="str">
            <v>OK</v>
          </cell>
          <cell r="M771" t="str">
            <v>Loại</v>
          </cell>
        </row>
        <row r="772">
          <cell r="B772">
            <v>2226261618</v>
          </cell>
          <cell r="C772">
            <v>7</v>
          </cell>
          <cell r="E772">
            <v>31.6</v>
          </cell>
          <cell r="F772">
            <v>13.96</v>
          </cell>
          <cell r="G772">
            <v>7</v>
          </cell>
          <cell r="H772">
            <v>4.51</v>
          </cell>
          <cell r="I772">
            <v>1.99</v>
          </cell>
          <cell r="J772">
            <v>4.51</v>
          </cell>
          <cell r="K772">
            <v>1.99</v>
          </cell>
          <cell r="L772" t="str">
            <v>OK</v>
          </cell>
          <cell r="M772" t="str">
            <v>Loại</v>
          </cell>
        </row>
        <row r="773">
          <cell r="B773">
            <v>2220255290</v>
          </cell>
          <cell r="C773">
            <v>13</v>
          </cell>
          <cell r="E773">
            <v>75.90000000000002</v>
          </cell>
          <cell r="F773">
            <v>25.900000000000002</v>
          </cell>
          <cell r="G773">
            <v>13</v>
          </cell>
          <cell r="H773">
            <v>5.84</v>
          </cell>
          <cell r="I773">
            <v>1.99</v>
          </cell>
          <cell r="J773">
            <v>5.84</v>
          </cell>
          <cell r="K773">
            <v>1.99</v>
          </cell>
          <cell r="L773" t="str">
            <v>OK</v>
          </cell>
          <cell r="M773" t="str">
            <v>Loại</v>
          </cell>
        </row>
        <row r="774">
          <cell r="B774">
            <v>2221255274</v>
          </cell>
          <cell r="C774">
            <v>13</v>
          </cell>
          <cell r="E774">
            <v>73.9</v>
          </cell>
          <cell r="F774">
            <v>25.9</v>
          </cell>
          <cell r="G774">
            <v>13</v>
          </cell>
          <cell r="H774">
            <v>5.68</v>
          </cell>
          <cell r="I774">
            <v>1.99</v>
          </cell>
          <cell r="J774">
            <v>5.68</v>
          </cell>
          <cell r="K774">
            <v>1.99</v>
          </cell>
          <cell r="L774" t="str">
            <v>OK</v>
          </cell>
          <cell r="M774" t="str">
            <v>Loại</v>
          </cell>
        </row>
        <row r="775">
          <cell r="B775">
            <v>2220255211</v>
          </cell>
          <cell r="C775">
            <v>13</v>
          </cell>
          <cell r="E775">
            <v>77.3</v>
          </cell>
          <cell r="F775">
            <v>25.9</v>
          </cell>
          <cell r="G775">
            <v>13</v>
          </cell>
          <cell r="H775">
            <v>5.95</v>
          </cell>
          <cell r="I775">
            <v>1.99</v>
          </cell>
          <cell r="J775">
            <v>5.95</v>
          </cell>
          <cell r="K775">
            <v>1.99</v>
          </cell>
          <cell r="L775" t="str">
            <v>OK</v>
          </cell>
          <cell r="M775" t="str">
            <v>Loại</v>
          </cell>
        </row>
        <row r="776">
          <cell r="B776">
            <v>2220255246</v>
          </cell>
          <cell r="C776">
            <v>13</v>
          </cell>
          <cell r="E776">
            <v>76.99999999999999</v>
          </cell>
          <cell r="F776">
            <v>25.9</v>
          </cell>
          <cell r="G776">
            <v>13</v>
          </cell>
          <cell r="H776">
            <v>5.92</v>
          </cell>
          <cell r="I776">
            <v>1.99</v>
          </cell>
          <cell r="J776">
            <v>5.92</v>
          </cell>
          <cell r="K776">
            <v>1.99</v>
          </cell>
          <cell r="L776" t="str">
            <v>OK</v>
          </cell>
          <cell r="M776" t="str">
            <v>Loại</v>
          </cell>
        </row>
        <row r="777">
          <cell r="B777">
            <v>2021254129</v>
          </cell>
          <cell r="C777">
            <v>19</v>
          </cell>
          <cell r="E777">
            <v>95.10000000000001</v>
          </cell>
          <cell r="F777">
            <v>37.53</v>
          </cell>
          <cell r="G777">
            <v>19</v>
          </cell>
          <cell r="H777">
            <v>5.01</v>
          </cell>
          <cell r="I777">
            <v>1.98</v>
          </cell>
          <cell r="J777">
            <v>5.01</v>
          </cell>
          <cell r="K777">
            <v>1.98</v>
          </cell>
          <cell r="L777" t="str">
            <v>OK</v>
          </cell>
          <cell r="M777" t="str">
            <v>Loại</v>
          </cell>
        </row>
        <row r="778">
          <cell r="B778">
            <v>2120266013</v>
          </cell>
          <cell r="C778">
            <v>18</v>
          </cell>
          <cell r="E778">
            <v>99.2</v>
          </cell>
          <cell r="F778">
            <v>35.5</v>
          </cell>
          <cell r="G778">
            <v>18</v>
          </cell>
          <cell r="H778">
            <v>5.51</v>
          </cell>
          <cell r="I778">
            <v>1.97</v>
          </cell>
          <cell r="J778">
            <v>5.51</v>
          </cell>
          <cell r="K778">
            <v>1.97</v>
          </cell>
          <cell r="L778" t="str">
            <v>OK</v>
          </cell>
          <cell r="M778" t="str">
            <v>Loại</v>
          </cell>
        </row>
        <row r="779">
          <cell r="B779">
            <v>2020264028</v>
          </cell>
          <cell r="C779">
            <v>16</v>
          </cell>
          <cell r="E779">
            <v>84.49999999999999</v>
          </cell>
          <cell r="F779">
            <v>31.310000000000002</v>
          </cell>
          <cell r="G779">
            <v>16</v>
          </cell>
          <cell r="H779">
            <v>5.28</v>
          </cell>
          <cell r="I779">
            <v>1.96</v>
          </cell>
          <cell r="J779">
            <v>5.28</v>
          </cell>
          <cell r="K779">
            <v>1.96</v>
          </cell>
          <cell r="L779" t="str">
            <v>OK</v>
          </cell>
          <cell r="M779" t="str">
            <v>Loại</v>
          </cell>
        </row>
        <row r="780">
          <cell r="B780">
            <v>1921255451</v>
          </cell>
          <cell r="C780">
            <v>19</v>
          </cell>
          <cell r="E780">
            <v>103.7</v>
          </cell>
          <cell r="F780">
            <v>37.029999999999994</v>
          </cell>
          <cell r="G780">
            <v>19</v>
          </cell>
          <cell r="H780">
            <v>5.46</v>
          </cell>
          <cell r="I780">
            <v>1.95</v>
          </cell>
          <cell r="J780">
            <v>5.46</v>
          </cell>
          <cell r="K780">
            <v>1.95</v>
          </cell>
          <cell r="L780" t="str">
            <v>OK</v>
          </cell>
          <cell r="M780" t="str">
            <v>Loại</v>
          </cell>
        </row>
        <row r="781">
          <cell r="B781">
            <v>2120253839</v>
          </cell>
          <cell r="C781">
            <v>18</v>
          </cell>
          <cell r="E781">
            <v>103.4</v>
          </cell>
          <cell r="F781">
            <v>35.16</v>
          </cell>
          <cell r="G781">
            <v>18</v>
          </cell>
          <cell r="H781">
            <v>5.74</v>
          </cell>
          <cell r="I781">
            <v>1.95</v>
          </cell>
          <cell r="J781">
            <v>5.74</v>
          </cell>
          <cell r="K781">
            <v>1.95</v>
          </cell>
          <cell r="L781" t="str">
            <v>OK</v>
          </cell>
          <cell r="M781" t="str">
            <v>Loại</v>
          </cell>
        </row>
        <row r="782">
          <cell r="B782">
            <v>2220865956</v>
          </cell>
          <cell r="C782">
            <v>15</v>
          </cell>
          <cell r="E782">
            <v>79.2</v>
          </cell>
          <cell r="F782">
            <v>28.889999999999997</v>
          </cell>
          <cell r="G782">
            <v>15</v>
          </cell>
          <cell r="H782">
            <v>5.28</v>
          </cell>
          <cell r="I782">
            <v>1.93</v>
          </cell>
          <cell r="J782">
            <v>5.28</v>
          </cell>
          <cell r="K782">
            <v>1.93</v>
          </cell>
          <cell r="L782" t="str">
            <v>OK</v>
          </cell>
          <cell r="M782" t="str">
            <v>Loại</v>
          </cell>
        </row>
        <row r="783">
          <cell r="B783">
            <v>2021256787</v>
          </cell>
          <cell r="C783">
            <v>19</v>
          </cell>
          <cell r="E783">
            <v>106.9</v>
          </cell>
          <cell r="F783">
            <v>36.55</v>
          </cell>
          <cell r="G783">
            <v>19</v>
          </cell>
          <cell r="H783">
            <v>5.63</v>
          </cell>
          <cell r="I783">
            <v>1.92</v>
          </cell>
          <cell r="J783">
            <v>5.63</v>
          </cell>
          <cell r="K783">
            <v>1.92</v>
          </cell>
          <cell r="L783" t="str">
            <v>OK</v>
          </cell>
          <cell r="M783" t="str">
            <v>Loại</v>
          </cell>
        </row>
        <row r="784">
          <cell r="B784">
            <v>2020252826</v>
          </cell>
          <cell r="C784">
            <v>19</v>
          </cell>
          <cell r="E784">
            <v>105.69999999999999</v>
          </cell>
          <cell r="F784">
            <v>36.53</v>
          </cell>
          <cell r="G784">
            <v>19</v>
          </cell>
          <cell r="H784">
            <v>5.56</v>
          </cell>
          <cell r="I784">
            <v>1.92</v>
          </cell>
          <cell r="J784">
            <v>5.56</v>
          </cell>
          <cell r="K784">
            <v>1.92</v>
          </cell>
          <cell r="L784" t="str">
            <v>OK</v>
          </cell>
          <cell r="M784" t="str">
            <v>Loại</v>
          </cell>
        </row>
        <row r="785">
          <cell r="B785">
            <v>2110213066</v>
          </cell>
          <cell r="C785">
            <v>19</v>
          </cell>
          <cell r="E785">
            <v>105.80000000000001</v>
          </cell>
          <cell r="F785">
            <v>36.5</v>
          </cell>
          <cell r="G785">
            <v>19</v>
          </cell>
          <cell r="H785">
            <v>5.57</v>
          </cell>
          <cell r="I785">
            <v>1.92</v>
          </cell>
          <cell r="J785">
            <v>5.57</v>
          </cell>
          <cell r="K785">
            <v>1.92</v>
          </cell>
          <cell r="L785" t="str">
            <v>OK</v>
          </cell>
          <cell r="M785" t="str">
            <v>Loại</v>
          </cell>
        </row>
        <row r="786">
          <cell r="B786">
            <v>2220255279</v>
          </cell>
          <cell r="C786">
            <v>13</v>
          </cell>
          <cell r="E786">
            <v>70.5</v>
          </cell>
          <cell r="F786">
            <v>25</v>
          </cell>
          <cell r="G786">
            <v>13</v>
          </cell>
          <cell r="H786">
            <v>5.42</v>
          </cell>
          <cell r="I786">
            <v>1.92</v>
          </cell>
          <cell r="J786">
            <v>5.42</v>
          </cell>
          <cell r="K786">
            <v>1.92</v>
          </cell>
          <cell r="L786" t="str">
            <v>OK</v>
          </cell>
          <cell r="M786" t="str">
            <v>Loại</v>
          </cell>
        </row>
        <row r="787">
          <cell r="B787">
            <v>2220718110</v>
          </cell>
          <cell r="C787">
            <v>13</v>
          </cell>
          <cell r="E787">
            <v>73.1</v>
          </cell>
          <cell r="F787">
            <v>25</v>
          </cell>
          <cell r="G787">
            <v>13</v>
          </cell>
          <cell r="H787">
            <v>5.62</v>
          </cell>
          <cell r="I787">
            <v>1.92</v>
          </cell>
          <cell r="J787">
            <v>5.62</v>
          </cell>
          <cell r="K787">
            <v>1.92</v>
          </cell>
          <cell r="L787" t="str">
            <v>OK</v>
          </cell>
          <cell r="M787" t="str">
            <v>Loại</v>
          </cell>
        </row>
        <row r="788">
          <cell r="B788">
            <v>2110219599</v>
          </cell>
          <cell r="C788">
            <v>19</v>
          </cell>
          <cell r="E788">
            <v>109.6</v>
          </cell>
          <cell r="F788">
            <v>36.27</v>
          </cell>
          <cell r="G788">
            <v>19</v>
          </cell>
          <cell r="H788">
            <v>5.77</v>
          </cell>
          <cell r="I788">
            <v>1.91</v>
          </cell>
          <cell r="J788">
            <v>5.77</v>
          </cell>
          <cell r="K788">
            <v>1.91</v>
          </cell>
          <cell r="L788" t="str">
            <v>OK</v>
          </cell>
          <cell r="M788" t="str">
            <v>Loại</v>
          </cell>
        </row>
        <row r="789">
          <cell r="B789">
            <v>2220253306</v>
          </cell>
          <cell r="C789">
            <v>13</v>
          </cell>
          <cell r="E789">
            <v>75.1</v>
          </cell>
          <cell r="F789">
            <v>24.849999999999998</v>
          </cell>
          <cell r="G789">
            <v>13</v>
          </cell>
          <cell r="H789">
            <v>5.78</v>
          </cell>
          <cell r="I789">
            <v>1.91</v>
          </cell>
          <cell r="J789">
            <v>5.78</v>
          </cell>
          <cell r="K789">
            <v>1.91</v>
          </cell>
          <cell r="L789" t="str">
            <v>OK</v>
          </cell>
          <cell r="M789" t="str">
            <v>Loại</v>
          </cell>
        </row>
        <row r="790">
          <cell r="B790">
            <v>2226251611</v>
          </cell>
          <cell r="C790">
            <v>7</v>
          </cell>
          <cell r="E790">
            <v>31.4</v>
          </cell>
          <cell r="F790">
            <v>13.3</v>
          </cell>
          <cell r="G790">
            <v>7</v>
          </cell>
          <cell r="H790">
            <v>4.49</v>
          </cell>
          <cell r="I790">
            <v>1.9</v>
          </cell>
          <cell r="J790">
            <v>4.49</v>
          </cell>
          <cell r="K790">
            <v>1.9</v>
          </cell>
          <cell r="L790" t="str">
            <v>OK</v>
          </cell>
          <cell r="M790" t="str">
            <v>Loại</v>
          </cell>
        </row>
        <row r="791">
          <cell r="B791">
            <v>2020647319</v>
          </cell>
          <cell r="C791">
            <v>19</v>
          </cell>
          <cell r="E791">
            <v>98.69999999999999</v>
          </cell>
          <cell r="F791">
            <v>36.14999999999999</v>
          </cell>
          <cell r="G791">
            <v>19</v>
          </cell>
          <cell r="H791">
            <v>5.19</v>
          </cell>
          <cell r="I791">
            <v>1.9</v>
          </cell>
          <cell r="J791">
            <v>5.19</v>
          </cell>
          <cell r="K791">
            <v>1.9</v>
          </cell>
          <cell r="L791" t="str">
            <v>OK</v>
          </cell>
          <cell r="M791" t="str">
            <v>Loại</v>
          </cell>
        </row>
        <row r="792">
          <cell r="B792">
            <v>2021250826</v>
          </cell>
          <cell r="C792">
            <v>18</v>
          </cell>
          <cell r="E792">
            <v>90.1</v>
          </cell>
          <cell r="F792">
            <v>34.25</v>
          </cell>
          <cell r="G792">
            <v>18</v>
          </cell>
          <cell r="H792">
            <v>5.01</v>
          </cell>
          <cell r="I792">
            <v>1.9</v>
          </cell>
          <cell r="J792">
            <v>5.01</v>
          </cell>
          <cell r="K792">
            <v>1.9</v>
          </cell>
          <cell r="L792" t="str">
            <v>OK</v>
          </cell>
          <cell r="M792" t="str">
            <v>Loại</v>
          </cell>
        </row>
        <row r="793">
          <cell r="B793">
            <v>2021250938</v>
          </cell>
          <cell r="C793">
            <v>19</v>
          </cell>
          <cell r="E793">
            <v>105.6</v>
          </cell>
          <cell r="F793">
            <v>36.16</v>
          </cell>
          <cell r="G793">
            <v>19</v>
          </cell>
          <cell r="H793">
            <v>5.56</v>
          </cell>
          <cell r="I793">
            <v>1.9</v>
          </cell>
          <cell r="J793">
            <v>5.56</v>
          </cell>
          <cell r="K793">
            <v>1.9</v>
          </cell>
          <cell r="L793" t="str">
            <v>OK</v>
          </cell>
          <cell r="M793" t="str">
            <v>Loại</v>
          </cell>
        </row>
        <row r="794">
          <cell r="B794">
            <v>1920268840</v>
          </cell>
          <cell r="C794">
            <v>18</v>
          </cell>
          <cell r="E794">
            <v>90.50000000000001</v>
          </cell>
          <cell r="F794">
            <v>34.230000000000004</v>
          </cell>
          <cell r="G794">
            <v>18</v>
          </cell>
          <cell r="H794">
            <v>5.03</v>
          </cell>
          <cell r="I794">
            <v>1.9</v>
          </cell>
          <cell r="J794">
            <v>5.03</v>
          </cell>
          <cell r="K794">
            <v>1.9</v>
          </cell>
          <cell r="L794" t="str">
            <v>OK</v>
          </cell>
          <cell r="M794" t="str">
            <v>Loại</v>
          </cell>
        </row>
        <row r="795">
          <cell r="B795">
            <v>2220253332</v>
          </cell>
          <cell r="C795">
            <v>13</v>
          </cell>
          <cell r="E795">
            <v>74.4</v>
          </cell>
          <cell r="F795">
            <v>24.59</v>
          </cell>
          <cell r="G795">
            <v>13</v>
          </cell>
          <cell r="H795">
            <v>5.72</v>
          </cell>
          <cell r="I795">
            <v>1.89</v>
          </cell>
          <cell r="J795">
            <v>5.72</v>
          </cell>
          <cell r="K795">
            <v>1.89</v>
          </cell>
          <cell r="L795" t="str">
            <v>OK</v>
          </cell>
          <cell r="M795" t="str">
            <v>Loại</v>
          </cell>
        </row>
        <row r="796">
          <cell r="B796">
            <v>2020256175</v>
          </cell>
          <cell r="C796">
            <v>18</v>
          </cell>
          <cell r="E796">
            <v>90.8</v>
          </cell>
          <cell r="F796">
            <v>33.88999999999999</v>
          </cell>
          <cell r="G796">
            <v>18</v>
          </cell>
          <cell r="H796">
            <v>5.04</v>
          </cell>
          <cell r="I796">
            <v>1.88</v>
          </cell>
          <cell r="J796">
            <v>5.04</v>
          </cell>
          <cell r="K796">
            <v>1.88</v>
          </cell>
          <cell r="L796" t="str">
            <v>OK</v>
          </cell>
          <cell r="M796" t="str">
            <v>Loại</v>
          </cell>
        </row>
        <row r="797">
          <cell r="B797">
            <v>2220255311</v>
          </cell>
          <cell r="C797">
            <v>13</v>
          </cell>
          <cell r="E797">
            <v>70.49999999999999</v>
          </cell>
          <cell r="F797">
            <v>24.5</v>
          </cell>
          <cell r="G797">
            <v>13</v>
          </cell>
          <cell r="H797">
            <v>5.42</v>
          </cell>
          <cell r="I797">
            <v>1.88</v>
          </cell>
          <cell r="J797">
            <v>5.42</v>
          </cell>
          <cell r="K797">
            <v>1.88</v>
          </cell>
          <cell r="L797" t="str">
            <v>OK</v>
          </cell>
          <cell r="M797" t="str">
            <v>Loại</v>
          </cell>
        </row>
        <row r="798">
          <cell r="B798">
            <v>2121253852</v>
          </cell>
          <cell r="C798">
            <v>19</v>
          </cell>
          <cell r="E798">
            <v>98.60000000000001</v>
          </cell>
          <cell r="F798">
            <v>35.459999999999994</v>
          </cell>
          <cell r="G798">
            <v>19</v>
          </cell>
          <cell r="H798">
            <v>5.19</v>
          </cell>
          <cell r="I798">
            <v>1.87</v>
          </cell>
          <cell r="J798">
            <v>5.19</v>
          </cell>
          <cell r="K798">
            <v>1.87</v>
          </cell>
          <cell r="L798" t="str">
            <v>OK</v>
          </cell>
          <cell r="M798" t="str">
            <v>Loại</v>
          </cell>
        </row>
        <row r="799">
          <cell r="B799">
            <v>2120257257</v>
          </cell>
          <cell r="C799">
            <v>16</v>
          </cell>
          <cell r="E799">
            <v>73.89999999999999</v>
          </cell>
          <cell r="F799">
            <v>29.98</v>
          </cell>
          <cell r="G799">
            <v>16</v>
          </cell>
          <cell r="H799">
            <v>4.62</v>
          </cell>
          <cell r="I799">
            <v>1.87</v>
          </cell>
          <cell r="J799">
            <v>4.62</v>
          </cell>
          <cell r="K799">
            <v>1.87</v>
          </cell>
          <cell r="L799" t="str">
            <v>OK</v>
          </cell>
          <cell r="M799" t="str">
            <v>Loại</v>
          </cell>
        </row>
        <row r="800">
          <cell r="B800">
            <v>2220263388</v>
          </cell>
          <cell r="C800">
            <v>13</v>
          </cell>
          <cell r="E800">
            <v>73.19999999999999</v>
          </cell>
          <cell r="F800">
            <v>24.29</v>
          </cell>
          <cell r="G800">
            <v>13</v>
          </cell>
          <cell r="H800">
            <v>5.63</v>
          </cell>
          <cell r="I800">
            <v>1.87</v>
          </cell>
          <cell r="J800">
            <v>5.63</v>
          </cell>
          <cell r="K800">
            <v>1.87</v>
          </cell>
          <cell r="L800" t="str">
            <v>OK</v>
          </cell>
          <cell r="M800" t="str">
            <v>Loại</v>
          </cell>
        </row>
        <row r="801">
          <cell r="B801">
            <v>2120257734</v>
          </cell>
          <cell r="C801">
            <v>18</v>
          </cell>
          <cell r="E801">
            <v>95</v>
          </cell>
          <cell r="F801">
            <v>33.55</v>
          </cell>
          <cell r="G801">
            <v>18</v>
          </cell>
          <cell r="H801">
            <v>5.28</v>
          </cell>
          <cell r="I801">
            <v>1.86</v>
          </cell>
          <cell r="J801">
            <v>5.28</v>
          </cell>
          <cell r="K801">
            <v>1.86</v>
          </cell>
          <cell r="L801" t="str">
            <v>OK</v>
          </cell>
          <cell r="M801" t="str">
            <v>Loại</v>
          </cell>
        </row>
        <row r="802">
          <cell r="B802">
            <v>2020254869</v>
          </cell>
          <cell r="C802">
            <v>19</v>
          </cell>
          <cell r="E802">
            <v>102.6</v>
          </cell>
          <cell r="F802">
            <v>35.22</v>
          </cell>
          <cell r="G802">
            <v>19</v>
          </cell>
          <cell r="H802">
            <v>5.4</v>
          </cell>
          <cell r="I802">
            <v>1.85</v>
          </cell>
          <cell r="J802">
            <v>5.4</v>
          </cell>
          <cell r="K802">
            <v>1.85</v>
          </cell>
          <cell r="L802" t="str">
            <v>OK</v>
          </cell>
          <cell r="M802" t="str">
            <v>Loại</v>
          </cell>
        </row>
        <row r="803">
          <cell r="B803">
            <v>2120257722</v>
          </cell>
          <cell r="C803">
            <v>18</v>
          </cell>
          <cell r="E803">
            <v>100.70000000000002</v>
          </cell>
          <cell r="F803">
            <v>33.21</v>
          </cell>
          <cell r="G803">
            <v>18</v>
          </cell>
          <cell r="H803">
            <v>5.59</v>
          </cell>
          <cell r="I803">
            <v>1.85</v>
          </cell>
          <cell r="J803">
            <v>5.59</v>
          </cell>
          <cell r="K803">
            <v>1.85</v>
          </cell>
          <cell r="L803" t="str">
            <v>OK</v>
          </cell>
          <cell r="M803" t="str">
            <v>Loại</v>
          </cell>
        </row>
        <row r="804">
          <cell r="B804">
            <v>2220255249</v>
          </cell>
          <cell r="C804">
            <v>13</v>
          </cell>
          <cell r="E804">
            <v>73.8</v>
          </cell>
          <cell r="F804">
            <v>23.98</v>
          </cell>
          <cell r="G804">
            <v>13</v>
          </cell>
          <cell r="H804">
            <v>5.68</v>
          </cell>
          <cell r="I804">
            <v>1.84</v>
          </cell>
          <cell r="J804">
            <v>5.68</v>
          </cell>
          <cell r="K804">
            <v>1.84</v>
          </cell>
          <cell r="L804" t="str">
            <v>OK</v>
          </cell>
          <cell r="M804" t="str">
            <v>Loại</v>
          </cell>
        </row>
        <row r="805">
          <cell r="B805">
            <v>2220255308</v>
          </cell>
          <cell r="C805">
            <v>13</v>
          </cell>
          <cell r="E805">
            <v>75.8</v>
          </cell>
          <cell r="F805">
            <v>23.95</v>
          </cell>
          <cell r="G805">
            <v>13</v>
          </cell>
          <cell r="H805">
            <v>5.83</v>
          </cell>
          <cell r="I805">
            <v>1.84</v>
          </cell>
          <cell r="J805">
            <v>5.83</v>
          </cell>
          <cell r="K805">
            <v>1.84</v>
          </cell>
          <cell r="L805" t="str">
            <v>OK</v>
          </cell>
          <cell r="M805" t="str">
            <v>Loại</v>
          </cell>
        </row>
        <row r="806">
          <cell r="B806">
            <v>2020266776</v>
          </cell>
          <cell r="C806">
            <v>19</v>
          </cell>
          <cell r="E806">
            <v>106.49999999999999</v>
          </cell>
          <cell r="F806">
            <v>34.84</v>
          </cell>
          <cell r="G806">
            <v>19</v>
          </cell>
          <cell r="H806">
            <v>5.61</v>
          </cell>
          <cell r="I806">
            <v>1.83</v>
          </cell>
          <cell r="J806">
            <v>5.61</v>
          </cell>
          <cell r="K806">
            <v>1.83</v>
          </cell>
          <cell r="L806" t="str">
            <v>OK</v>
          </cell>
          <cell r="M806" t="str">
            <v>Loại</v>
          </cell>
        </row>
        <row r="807">
          <cell r="B807">
            <v>1821255722</v>
          </cell>
          <cell r="C807">
            <v>16</v>
          </cell>
          <cell r="E807">
            <v>83</v>
          </cell>
          <cell r="F807">
            <v>29.26</v>
          </cell>
          <cell r="G807">
            <v>16</v>
          </cell>
          <cell r="H807">
            <v>5.19</v>
          </cell>
          <cell r="I807">
            <v>1.83</v>
          </cell>
          <cell r="J807">
            <v>5.19</v>
          </cell>
          <cell r="K807">
            <v>1.83</v>
          </cell>
          <cell r="L807" t="str">
            <v>OK</v>
          </cell>
          <cell r="M807" t="str">
            <v>Loại</v>
          </cell>
        </row>
        <row r="808">
          <cell r="B808">
            <v>2021213680</v>
          </cell>
          <cell r="C808">
            <v>18</v>
          </cell>
          <cell r="E808">
            <v>81.9</v>
          </cell>
          <cell r="F808">
            <v>32.94</v>
          </cell>
          <cell r="G808">
            <v>18</v>
          </cell>
          <cell r="H808">
            <v>4.55</v>
          </cell>
          <cell r="I808">
            <v>1.83</v>
          </cell>
          <cell r="J808">
            <v>4.55</v>
          </cell>
          <cell r="K808">
            <v>1.83</v>
          </cell>
          <cell r="L808" t="str">
            <v>OK</v>
          </cell>
          <cell r="M808" t="str">
            <v>Loại</v>
          </cell>
        </row>
        <row r="809">
          <cell r="B809">
            <v>2221259631</v>
          </cell>
          <cell r="C809">
            <v>13</v>
          </cell>
          <cell r="E809">
            <v>62.300000000000004</v>
          </cell>
          <cell r="F809">
            <v>23.6</v>
          </cell>
          <cell r="G809">
            <v>13</v>
          </cell>
          <cell r="H809">
            <v>4.79</v>
          </cell>
          <cell r="I809">
            <v>1.82</v>
          </cell>
          <cell r="J809">
            <v>4.79</v>
          </cell>
          <cell r="K809">
            <v>1.82</v>
          </cell>
          <cell r="L809" t="str">
            <v>OK</v>
          </cell>
          <cell r="M809" t="str">
            <v>Loại</v>
          </cell>
        </row>
        <row r="810">
          <cell r="B810">
            <v>2110213067</v>
          </cell>
          <cell r="C810">
            <v>19</v>
          </cell>
          <cell r="E810">
            <v>105.89999999999999</v>
          </cell>
          <cell r="F810">
            <v>34.25</v>
          </cell>
          <cell r="G810">
            <v>19</v>
          </cell>
          <cell r="H810">
            <v>5.57</v>
          </cell>
          <cell r="I810">
            <v>1.8</v>
          </cell>
          <cell r="J810">
            <v>5.57</v>
          </cell>
          <cell r="K810">
            <v>1.8</v>
          </cell>
          <cell r="L810" t="str">
            <v>OK</v>
          </cell>
          <cell r="M810" t="str">
            <v>Loại</v>
          </cell>
        </row>
        <row r="811">
          <cell r="B811">
            <v>2120253832</v>
          </cell>
          <cell r="C811">
            <v>16</v>
          </cell>
          <cell r="E811">
            <v>82.19999999999999</v>
          </cell>
          <cell r="F811">
            <v>28.81</v>
          </cell>
          <cell r="G811">
            <v>16</v>
          </cell>
          <cell r="H811">
            <v>5.14</v>
          </cell>
          <cell r="I811">
            <v>1.8</v>
          </cell>
          <cell r="J811">
            <v>5.14</v>
          </cell>
          <cell r="K811">
            <v>1.8</v>
          </cell>
          <cell r="L811" t="str">
            <v>OK</v>
          </cell>
          <cell r="M811" t="str">
            <v>Loại</v>
          </cell>
        </row>
        <row r="812">
          <cell r="B812">
            <v>2120269859</v>
          </cell>
          <cell r="C812">
            <v>17</v>
          </cell>
          <cell r="E812">
            <v>89.10000000000001</v>
          </cell>
          <cell r="F812">
            <v>30.24</v>
          </cell>
          <cell r="G812">
            <v>17</v>
          </cell>
          <cell r="H812">
            <v>5.24</v>
          </cell>
          <cell r="I812">
            <v>1.78</v>
          </cell>
          <cell r="J812">
            <v>5.24</v>
          </cell>
          <cell r="K812">
            <v>1.78</v>
          </cell>
          <cell r="L812" t="str">
            <v>OK</v>
          </cell>
          <cell r="M812" t="str">
            <v>Loại</v>
          </cell>
        </row>
        <row r="813">
          <cell r="B813">
            <v>2121259875</v>
          </cell>
          <cell r="C813">
            <v>11</v>
          </cell>
          <cell r="E813">
            <v>45.4</v>
          </cell>
          <cell r="F813">
            <v>19.3</v>
          </cell>
          <cell r="G813">
            <v>11</v>
          </cell>
          <cell r="H813">
            <v>4.13</v>
          </cell>
          <cell r="I813">
            <v>1.75</v>
          </cell>
          <cell r="J813">
            <v>4.13</v>
          </cell>
          <cell r="K813">
            <v>1.75</v>
          </cell>
          <cell r="L813" t="str">
            <v>OK</v>
          </cell>
          <cell r="M813" t="str">
            <v>Loại</v>
          </cell>
        </row>
        <row r="814">
          <cell r="B814">
            <v>2220328869</v>
          </cell>
          <cell r="C814">
            <v>13</v>
          </cell>
          <cell r="E814">
            <v>58.5</v>
          </cell>
          <cell r="F814">
            <v>22.560000000000002</v>
          </cell>
          <cell r="G814">
            <v>13</v>
          </cell>
          <cell r="H814">
            <v>4.5</v>
          </cell>
          <cell r="I814">
            <v>1.74</v>
          </cell>
          <cell r="J814">
            <v>4.5</v>
          </cell>
          <cell r="K814">
            <v>1.74</v>
          </cell>
          <cell r="L814" t="str">
            <v>OK</v>
          </cell>
          <cell r="M814" t="str">
            <v>Loại</v>
          </cell>
        </row>
        <row r="815">
          <cell r="B815">
            <v>2110215092</v>
          </cell>
          <cell r="C815">
            <v>19</v>
          </cell>
          <cell r="E815">
            <v>105.4</v>
          </cell>
          <cell r="F815">
            <v>32.88</v>
          </cell>
          <cell r="G815">
            <v>19</v>
          </cell>
          <cell r="H815">
            <v>5.55</v>
          </cell>
          <cell r="I815">
            <v>1.73</v>
          </cell>
          <cell r="J815">
            <v>5.55</v>
          </cell>
          <cell r="K815">
            <v>1.73</v>
          </cell>
          <cell r="L815" t="str">
            <v>OK</v>
          </cell>
          <cell r="M815" t="str">
            <v>Loại</v>
          </cell>
        </row>
        <row r="816">
          <cell r="B816">
            <v>2020713954</v>
          </cell>
          <cell r="C816">
            <v>19</v>
          </cell>
          <cell r="E816">
            <v>92.2</v>
          </cell>
          <cell r="F816">
            <v>32.57</v>
          </cell>
          <cell r="G816">
            <v>19</v>
          </cell>
          <cell r="H816">
            <v>4.85</v>
          </cell>
          <cell r="I816">
            <v>1.71</v>
          </cell>
          <cell r="J816">
            <v>4.85</v>
          </cell>
          <cell r="K816">
            <v>1.71</v>
          </cell>
          <cell r="L816" t="str">
            <v>OK</v>
          </cell>
          <cell r="M816" t="str">
            <v>Loại</v>
          </cell>
        </row>
        <row r="817">
          <cell r="B817">
            <v>2120258131</v>
          </cell>
          <cell r="C817">
            <v>15</v>
          </cell>
          <cell r="E817">
            <v>78.7</v>
          </cell>
          <cell r="F817">
            <v>24.86</v>
          </cell>
          <cell r="G817">
            <v>15</v>
          </cell>
          <cell r="H817">
            <v>5.25</v>
          </cell>
          <cell r="I817">
            <v>1.66</v>
          </cell>
          <cell r="J817">
            <v>5.25</v>
          </cell>
          <cell r="K817">
            <v>1.66</v>
          </cell>
          <cell r="L817" t="str">
            <v>OK</v>
          </cell>
          <cell r="M817" t="str">
            <v>Loại</v>
          </cell>
        </row>
        <row r="818">
          <cell r="B818">
            <v>2220258296</v>
          </cell>
          <cell r="C818">
            <v>13</v>
          </cell>
          <cell r="E818">
            <v>70.6</v>
          </cell>
          <cell r="F818">
            <v>21.33</v>
          </cell>
          <cell r="G818">
            <v>13</v>
          </cell>
          <cell r="H818">
            <v>5.43</v>
          </cell>
          <cell r="I818">
            <v>1.64</v>
          </cell>
          <cell r="J818">
            <v>5.43</v>
          </cell>
          <cell r="K818">
            <v>1.64</v>
          </cell>
          <cell r="L818" t="str">
            <v>OK</v>
          </cell>
          <cell r="M818" t="str">
            <v>Loại</v>
          </cell>
        </row>
        <row r="819">
          <cell r="B819">
            <v>2010347049</v>
          </cell>
          <cell r="C819">
            <v>19</v>
          </cell>
          <cell r="E819">
            <v>90.2</v>
          </cell>
          <cell r="F819">
            <v>30.8</v>
          </cell>
          <cell r="G819">
            <v>19</v>
          </cell>
          <cell r="H819">
            <v>4.75</v>
          </cell>
          <cell r="I819">
            <v>1.62</v>
          </cell>
          <cell r="J819">
            <v>4.75</v>
          </cell>
          <cell r="K819">
            <v>1.62</v>
          </cell>
          <cell r="L819" t="str">
            <v>OK</v>
          </cell>
          <cell r="M819" t="str">
            <v>Loại</v>
          </cell>
        </row>
        <row r="820">
          <cell r="B820">
            <v>2120257735</v>
          </cell>
          <cell r="C820">
            <v>16</v>
          </cell>
          <cell r="E820">
            <v>76.6</v>
          </cell>
          <cell r="F820">
            <v>25.56</v>
          </cell>
          <cell r="G820">
            <v>16</v>
          </cell>
          <cell r="H820">
            <v>4.79</v>
          </cell>
          <cell r="I820">
            <v>1.6</v>
          </cell>
          <cell r="J820">
            <v>4.79</v>
          </cell>
          <cell r="K820">
            <v>1.6</v>
          </cell>
          <cell r="L820" t="str">
            <v>OK</v>
          </cell>
          <cell r="M820" t="str">
            <v>Loại</v>
          </cell>
        </row>
        <row r="821">
          <cell r="B821">
            <v>2010230604</v>
          </cell>
          <cell r="C821">
            <v>19</v>
          </cell>
          <cell r="E821">
            <v>88.80000000000001</v>
          </cell>
          <cell r="F821">
            <v>30.270000000000003</v>
          </cell>
          <cell r="G821">
            <v>19</v>
          </cell>
          <cell r="H821">
            <v>4.67</v>
          </cell>
          <cell r="I821">
            <v>1.59</v>
          </cell>
          <cell r="J821">
            <v>4.67</v>
          </cell>
          <cell r="K821">
            <v>1.59</v>
          </cell>
          <cell r="L821" t="str">
            <v>OK</v>
          </cell>
          <cell r="M821" t="str">
            <v>Loại</v>
          </cell>
        </row>
        <row r="822">
          <cell r="B822">
            <v>2021257582</v>
          </cell>
          <cell r="C822">
            <v>18</v>
          </cell>
          <cell r="E822">
            <v>91.9</v>
          </cell>
          <cell r="F822">
            <v>28.54</v>
          </cell>
          <cell r="G822">
            <v>18</v>
          </cell>
          <cell r="H822">
            <v>5.11</v>
          </cell>
          <cell r="I822">
            <v>1.59</v>
          </cell>
          <cell r="J822">
            <v>5.11</v>
          </cell>
          <cell r="K822">
            <v>1.59</v>
          </cell>
          <cell r="L822" t="str">
            <v>OK</v>
          </cell>
          <cell r="M822" t="str">
            <v>Loại</v>
          </cell>
        </row>
        <row r="823">
          <cell r="B823">
            <v>1821253677</v>
          </cell>
          <cell r="C823">
            <v>14</v>
          </cell>
          <cell r="E823">
            <v>63.5</v>
          </cell>
          <cell r="F823">
            <v>22.229999999999997</v>
          </cell>
          <cell r="G823">
            <v>14</v>
          </cell>
          <cell r="H823">
            <v>4.54</v>
          </cell>
          <cell r="I823">
            <v>1.59</v>
          </cell>
          <cell r="J823">
            <v>4.54</v>
          </cell>
          <cell r="K823">
            <v>1.59</v>
          </cell>
          <cell r="L823" t="str">
            <v>OK</v>
          </cell>
          <cell r="M823" t="str">
            <v>Loại</v>
          </cell>
        </row>
        <row r="824">
          <cell r="B824">
            <v>1910217011</v>
          </cell>
          <cell r="C824">
            <v>18</v>
          </cell>
          <cell r="E824">
            <v>83.3</v>
          </cell>
          <cell r="F824">
            <v>28.32</v>
          </cell>
          <cell r="G824">
            <v>18</v>
          </cell>
          <cell r="H824">
            <v>4.63</v>
          </cell>
          <cell r="I824">
            <v>1.57</v>
          </cell>
          <cell r="J824">
            <v>4.63</v>
          </cell>
          <cell r="K824">
            <v>1.57</v>
          </cell>
          <cell r="L824" t="str">
            <v>OK</v>
          </cell>
          <cell r="M824" t="str">
            <v>Loại</v>
          </cell>
        </row>
        <row r="825">
          <cell r="B825">
            <v>2220255209</v>
          </cell>
          <cell r="C825">
            <v>13</v>
          </cell>
          <cell r="E825">
            <v>62.8</v>
          </cell>
          <cell r="F825">
            <v>20.2</v>
          </cell>
          <cell r="G825">
            <v>13</v>
          </cell>
          <cell r="H825">
            <v>4.83</v>
          </cell>
          <cell r="I825">
            <v>1.55</v>
          </cell>
          <cell r="J825">
            <v>4.83</v>
          </cell>
          <cell r="K825">
            <v>1.55</v>
          </cell>
          <cell r="L825" t="str">
            <v>OK</v>
          </cell>
          <cell r="M825" t="str">
            <v>Loại</v>
          </cell>
        </row>
        <row r="826">
          <cell r="B826">
            <v>2120266081</v>
          </cell>
          <cell r="C826">
            <v>17</v>
          </cell>
          <cell r="E826">
            <v>79.1</v>
          </cell>
          <cell r="F826">
            <v>26.26</v>
          </cell>
          <cell r="G826">
            <v>17</v>
          </cell>
          <cell r="H826">
            <v>4.65</v>
          </cell>
          <cell r="I826">
            <v>1.54</v>
          </cell>
          <cell r="J826">
            <v>4.65</v>
          </cell>
          <cell r="K826">
            <v>1.54</v>
          </cell>
          <cell r="L826" t="str">
            <v>OK</v>
          </cell>
          <cell r="M826" t="str">
            <v>Loại</v>
          </cell>
        </row>
        <row r="827">
          <cell r="B827">
            <v>2220258091</v>
          </cell>
          <cell r="C827">
            <v>13</v>
          </cell>
          <cell r="E827">
            <v>56.6</v>
          </cell>
          <cell r="F827">
            <v>19.990000000000002</v>
          </cell>
          <cell r="G827">
            <v>13</v>
          </cell>
          <cell r="H827">
            <v>4.35</v>
          </cell>
          <cell r="I827">
            <v>1.54</v>
          </cell>
          <cell r="J827">
            <v>4.35</v>
          </cell>
          <cell r="K827">
            <v>1.54</v>
          </cell>
          <cell r="L827" t="str">
            <v>OK</v>
          </cell>
          <cell r="M827" t="str">
            <v>Loại</v>
          </cell>
        </row>
        <row r="828">
          <cell r="B828">
            <v>2026252626</v>
          </cell>
          <cell r="C828">
            <v>10</v>
          </cell>
          <cell r="E828">
            <v>42.7</v>
          </cell>
          <cell r="F828">
            <v>15.32</v>
          </cell>
          <cell r="G828">
            <v>10</v>
          </cell>
          <cell r="H828">
            <v>4.27</v>
          </cell>
          <cell r="I828">
            <v>1.53</v>
          </cell>
          <cell r="J828">
            <v>4.27</v>
          </cell>
          <cell r="K828">
            <v>1.53</v>
          </cell>
          <cell r="L828" t="str">
            <v>OK</v>
          </cell>
          <cell r="M828" t="str">
            <v>Loại</v>
          </cell>
        </row>
        <row r="829">
          <cell r="B829">
            <v>2127261706</v>
          </cell>
          <cell r="C829">
            <v>17</v>
          </cell>
          <cell r="E829">
            <v>70</v>
          </cell>
          <cell r="F829">
            <v>25.91</v>
          </cell>
          <cell r="G829">
            <v>17</v>
          </cell>
          <cell r="H829">
            <v>4.12</v>
          </cell>
          <cell r="I829">
            <v>1.52</v>
          </cell>
          <cell r="J829">
            <v>4.12</v>
          </cell>
          <cell r="K829">
            <v>1.52</v>
          </cell>
          <cell r="L829" t="str">
            <v>OK</v>
          </cell>
          <cell r="M829" t="str">
            <v>Loại</v>
          </cell>
        </row>
        <row r="830">
          <cell r="B830">
            <v>2110213068</v>
          </cell>
          <cell r="C830">
            <v>13</v>
          </cell>
          <cell r="E830">
            <v>57.89999999999999</v>
          </cell>
          <cell r="F830">
            <v>19.3</v>
          </cell>
          <cell r="G830">
            <v>13</v>
          </cell>
          <cell r="H830">
            <v>4.45</v>
          </cell>
          <cell r="I830">
            <v>1.48</v>
          </cell>
          <cell r="J830">
            <v>4.45</v>
          </cell>
          <cell r="K830">
            <v>1.48</v>
          </cell>
          <cell r="L830" t="str">
            <v>OK</v>
          </cell>
          <cell r="M830" t="str">
            <v>Loại</v>
          </cell>
        </row>
        <row r="831">
          <cell r="B831">
            <v>2220255222</v>
          </cell>
          <cell r="C831">
            <v>13</v>
          </cell>
          <cell r="E831">
            <v>54.300000000000004</v>
          </cell>
          <cell r="F831">
            <v>18.939999999999998</v>
          </cell>
          <cell r="G831">
            <v>13</v>
          </cell>
          <cell r="H831">
            <v>4.18</v>
          </cell>
          <cell r="I831">
            <v>1.46</v>
          </cell>
          <cell r="J831">
            <v>4.18</v>
          </cell>
          <cell r="K831">
            <v>1.46</v>
          </cell>
          <cell r="L831" t="str">
            <v>OK</v>
          </cell>
          <cell r="M831" t="str">
            <v>Loại</v>
          </cell>
        </row>
        <row r="832">
          <cell r="B832">
            <v>2220255298</v>
          </cell>
          <cell r="C832">
            <v>13</v>
          </cell>
          <cell r="E832">
            <v>65.4</v>
          </cell>
          <cell r="F832">
            <v>19</v>
          </cell>
          <cell r="G832">
            <v>13</v>
          </cell>
          <cell r="H832">
            <v>5.03</v>
          </cell>
          <cell r="I832">
            <v>1.46</v>
          </cell>
          <cell r="J832">
            <v>5.03</v>
          </cell>
          <cell r="K832">
            <v>1.46</v>
          </cell>
          <cell r="L832" t="str">
            <v>OK</v>
          </cell>
          <cell r="M832" t="str">
            <v>Loại</v>
          </cell>
        </row>
        <row r="833">
          <cell r="B833">
            <v>2220255226</v>
          </cell>
          <cell r="C833">
            <v>13</v>
          </cell>
          <cell r="E833">
            <v>69.89999999999999</v>
          </cell>
          <cell r="F833">
            <v>18.939999999999998</v>
          </cell>
          <cell r="G833">
            <v>13</v>
          </cell>
          <cell r="H833">
            <v>5.38</v>
          </cell>
          <cell r="I833">
            <v>1.46</v>
          </cell>
          <cell r="J833">
            <v>5.38</v>
          </cell>
          <cell r="K833">
            <v>1.46</v>
          </cell>
          <cell r="L833" t="str">
            <v>OK</v>
          </cell>
          <cell r="M833" t="str">
            <v>Loại</v>
          </cell>
        </row>
        <row r="834">
          <cell r="B834">
            <v>2220255220</v>
          </cell>
          <cell r="C834">
            <v>13</v>
          </cell>
          <cell r="E834">
            <v>65.5</v>
          </cell>
          <cell r="F834">
            <v>18.9</v>
          </cell>
          <cell r="G834">
            <v>13</v>
          </cell>
          <cell r="H834">
            <v>5.04</v>
          </cell>
          <cell r="I834">
            <v>1.45</v>
          </cell>
          <cell r="J834">
            <v>5.04</v>
          </cell>
          <cell r="K834">
            <v>1.45</v>
          </cell>
          <cell r="L834" t="str">
            <v>OK</v>
          </cell>
          <cell r="M834" t="str">
            <v>Loại</v>
          </cell>
        </row>
        <row r="835">
          <cell r="B835">
            <v>1810216124</v>
          </cell>
          <cell r="C835">
            <v>17</v>
          </cell>
          <cell r="E835">
            <v>87.4</v>
          </cell>
          <cell r="F835">
            <v>24.21</v>
          </cell>
          <cell r="G835">
            <v>17</v>
          </cell>
          <cell r="H835">
            <v>5.14</v>
          </cell>
          <cell r="I835">
            <v>1.42</v>
          </cell>
          <cell r="J835">
            <v>5.14</v>
          </cell>
          <cell r="K835">
            <v>1.42</v>
          </cell>
          <cell r="L835" t="str">
            <v>OK</v>
          </cell>
          <cell r="M835" t="str">
            <v>Loại</v>
          </cell>
        </row>
        <row r="836">
          <cell r="B836">
            <v>2121114178</v>
          </cell>
          <cell r="C836">
            <v>19</v>
          </cell>
          <cell r="E836">
            <v>77.3</v>
          </cell>
          <cell r="F836">
            <v>26.930000000000003</v>
          </cell>
          <cell r="G836">
            <v>19</v>
          </cell>
          <cell r="H836">
            <v>4.07</v>
          </cell>
          <cell r="I836">
            <v>1.42</v>
          </cell>
          <cell r="J836">
            <v>4.07</v>
          </cell>
          <cell r="K836">
            <v>1.42</v>
          </cell>
          <cell r="L836" t="str">
            <v>OK</v>
          </cell>
          <cell r="M836" t="str">
            <v>Loại</v>
          </cell>
        </row>
        <row r="837">
          <cell r="B837">
            <v>2220265349</v>
          </cell>
          <cell r="C837">
            <v>13</v>
          </cell>
          <cell r="E837">
            <v>50.39999999999999</v>
          </cell>
          <cell r="F837">
            <v>17.64</v>
          </cell>
          <cell r="G837">
            <v>13</v>
          </cell>
          <cell r="H837">
            <v>3.88</v>
          </cell>
          <cell r="I837">
            <v>1.36</v>
          </cell>
          <cell r="J837">
            <v>3.88</v>
          </cell>
          <cell r="K837">
            <v>1.36</v>
          </cell>
          <cell r="L837" t="str">
            <v>OK</v>
          </cell>
          <cell r="M837" t="str">
            <v>Loại</v>
          </cell>
        </row>
        <row r="838">
          <cell r="B838">
            <v>2121868228</v>
          </cell>
          <cell r="C838">
            <v>18</v>
          </cell>
          <cell r="E838">
            <v>78.2</v>
          </cell>
          <cell r="F838">
            <v>24.229999999999997</v>
          </cell>
          <cell r="G838">
            <v>18</v>
          </cell>
          <cell r="H838">
            <v>4.34</v>
          </cell>
          <cell r="I838">
            <v>1.35</v>
          </cell>
          <cell r="J838">
            <v>4.34</v>
          </cell>
          <cell r="K838">
            <v>1.35</v>
          </cell>
          <cell r="L838" t="str">
            <v>OK</v>
          </cell>
          <cell r="M838" t="str">
            <v>Loại</v>
          </cell>
        </row>
        <row r="839">
          <cell r="B839">
            <v>2210219582</v>
          </cell>
          <cell r="C839">
            <v>13</v>
          </cell>
          <cell r="E839">
            <v>63.5</v>
          </cell>
          <cell r="F839">
            <v>17.6</v>
          </cell>
          <cell r="G839">
            <v>13</v>
          </cell>
          <cell r="H839">
            <v>4.88</v>
          </cell>
          <cell r="I839">
            <v>1.35</v>
          </cell>
          <cell r="J839">
            <v>4.88</v>
          </cell>
          <cell r="K839">
            <v>1.35</v>
          </cell>
          <cell r="L839" t="str">
            <v>OK</v>
          </cell>
          <cell r="M839" t="str">
            <v>Loại</v>
          </cell>
        </row>
        <row r="840">
          <cell r="B840">
            <v>2220253336</v>
          </cell>
          <cell r="C840">
            <v>13</v>
          </cell>
          <cell r="E840">
            <v>67.1</v>
          </cell>
          <cell r="F840">
            <v>17.6</v>
          </cell>
          <cell r="G840">
            <v>13</v>
          </cell>
          <cell r="H840">
            <v>5.16</v>
          </cell>
          <cell r="I840">
            <v>1.35</v>
          </cell>
          <cell r="J840">
            <v>5.16</v>
          </cell>
          <cell r="K840">
            <v>1.35</v>
          </cell>
          <cell r="L840" t="str">
            <v>OK</v>
          </cell>
          <cell r="M840" t="str">
            <v>Loại</v>
          </cell>
        </row>
        <row r="841">
          <cell r="B841">
            <v>2120233785</v>
          </cell>
          <cell r="C841">
            <v>18</v>
          </cell>
          <cell r="E841">
            <v>63</v>
          </cell>
          <cell r="F841">
            <v>23.96</v>
          </cell>
          <cell r="G841">
            <v>18</v>
          </cell>
          <cell r="H841">
            <v>3.5</v>
          </cell>
          <cell r="I841">
            <v>1.33</v>
          </cell>
          <cell r="J841">
            <v>3.5</v>
          </cell>
          <cell r="K841">
            <v>1.33</v>
          </cell>
          <cell r="L841" t="str">
            <v>OK</v>
          </cell>
          <cell r="M841" t="str">
            <v>Loại</v>
          </cell>
        </row>
        <row r="842">
          <cell r="B842">
            <v>2120357853</v>
          </cell>
          <cell r="C842">
            <v>19</v>
          </cell>
          <cell r="E842">
            <v>58.5</v>
          </cell>
          <cell r="F842">
            <v>24.619999999999997</v>
          </cell>
          <cell r="G842">
            <v>19</v>
          </cell>
          <cell r="H842">
            <v>3.08</v>
          </cell>
          <cell r="I842">
            <v>1.3</v>
          </cell>
          <cell r="J842">
            <v>3.08</v>
          </cell>
          <cell r="K842">
            <v>1.3</v>
          </cell>
          <cell r="L842" t="str">
            <v>OK</v>
          </cell>
          <cell r="M842" t="str">
            <v>Loại</v>
          </cell>
        </row>
        <row r="843">
          <cell r="B843">
            <v>2221255242</v>
          </cell>
          <cell r="C843">
            <v>13</v>
          </cell>
          <cell r="E843">
            <v>61.59999999999999</v>
          </cell>
          <cell r="F843">
            <v>16.55</v>
          </cell>
          <cell r="G843">
            <v>13</v>
          </cell>
          <cell r="H843">
            <v>4.74</v>
          </cell>
          <cell r="I843">
            <v>1.27</v>
          </cell>
          <cell r="J843">
            <v>4.74</v>
          </cell>
          <cell r="K843">
            <v>1.27</v>
          </cell>
          <cell r="L843" t="str">
            <v>OK</v>
          </cell>
          <cell r="M843" t="str">
            <v>Loại</v>
          </cell>
        </row>
        <row r="844">
          <cell r="B844">
            <v>2221258307</v>
          </cell>
          <cell r="C844">
            <v>13</v>
          </cell>
          <cell r="E844">
            <v>54.6</v>
          </cell>
          <cell r="F844">
            <v>16.549999999999997</v>
          </cell>
          <cell r="G844">
            <v>13</v>
          </cell>
          <cell r="H844">
            <v>4.2</v>
          </cell>
          <cell r="I844">
            <v>1.27</v>
          </cell>
          <cell r="J844">
            <v>4.2</v>
          </cell>
          <cell r="K844">
            <v>1.27</v>
          </cell>
          <cell r="L844" t="str">
            <v>OK</v>
          </cell>
          <cell r="M844" t="str">
            <v>Loại</v>
          </cell>
        </row>
        <row r="845">
          <cell r="B845">
            <v>172146434</v>
          </cell>
          <cell r="C845">
            <v>20</v>
          </cell>
          <cell r="E845">
            <v>97.1</v>
          </cell>
          <cell r="F845">
            <v>25.26</v>
          </cell>
          <cell r="G845">
            <v>20</v>
          </cell>
          <cell r="H845">
            <v>4.86</v>
          </cell>
          <cell r="I845">
            <v>1.26</v>
          </cell>
          <cell r="J845">
            <v>4.86</v>
          </cell>
          <cell r="K845">
            <v>1.26</v>
          </cell>
          <cell r="L845" t="str">
            <v>OK</v>
          </cell>
          <cell r="M845" t="str">
            <v>Loại</v>
          </cell>
        </row>
        <row r="846">
          <cell r="B846">
            <v>1910237803</v>
          </cell>
          <cell r="C846">
            <v>18</v>
          </cell>
          <cell r="E846">
            <v>77.4</v>
          </cell>
          <cell r="F846">
            <v>22.590000000000003</v>
          </cell>
          <cell r="G846">
            <v>18</v>
          </cell>
          <cell r="H846">
            <v>4.3</v>
          </cell>
          <cell r="I846">
            <v>1.26</v>
          </cell>
          <cell r="J846">
            <v>4.3</v>
          </cell>
          <cell r="K846">
            <v>1.26</v>
          </cell>
          <cell r="L846" t="str">
            <v>OK</v>
          </cell>
          <cell r="M846" t="str">
            <v>Loại</v>
          </cell>
        </row>
        <row r="847">
          <cell r="B847">
            <v>2221255239</v>
          </cell>
          <cell r="C847">
            <v>13</v>
          </cell>
          <cell r="E847">
            <v>65.60000000000001</v>
          </cell>
          <cell r="F847">
            <v>16.32</v>
          </cell>
          <cell r="G847">
            <v>13</v>
          </cell>
          <cell r="H847">
            <v>5.05</v>
          </cell>
          <cell r="I847">
            <v>1.26</v>
          </cell>
          <cell r="J847">
            <v>5.05</v>
          </cell>
          <cell r="K847">
            <v>1.26</v>
          </cell>
          <cell r="L847" t="str">
            <v>OK</v>
          </cell>
          <cell r="M847" t="str">
            <v>Loại</v>
          </cell>
        </row>
        <row r="848">
          <cell r="B848">
            <v>2220255267</v>
          </cell>
          <cell r="C848">
            <v>13</v>
          </cell>
          <cell r="E848">
            <v>64.60000000000001</v>
          </cell>
          <cell r="F848">
            <v>15.94</v>
          </cell>
          <cell r="G848">
            <v>13</v>
          </cell>
          <cell r="H848">
            <v>4.97</v>
          </cell>
          <cell r="I848">
            <v>1.23</v>
          </cell>
          <cell r="J848">
            <v>4.97</v>
          </cell>
          <cell r="K848">
            <v>1.23</v>
          </cell>
          <cell r="L848" t="str">
            <v>OK</v>
          </cell>
          <cell r="M848" t="str">
            <v>Loại</v>
          </cell>
        </row>
        <row r="849">
          <cell r="B849">
            <v>2220269005</v>
          </cell>
          <cell r="C849">
            <v>13</v>
          </cell>
          <cell r="E849">
            <v>42.3</v>
          </cell>
          <cell r="F849">
            <v>15.94</v>
          </cell>
          <cell r="G849">
            <v>13</v>
          </cell>
          <cell r="H849">
            <v>3.25</v>
          </cell>
          <cell r="I849">
            <v>1.23</v>
          </cell>
          <cell r="J849">
            <v>3.25</v>
          </cell>
          <cell r="K849">
            <v>1.23</v>
          </cell>
          <cell r="L849" t="str">
            <v>OK</v>
          </cell>
          <cell r="M849" t="str">
            <v>Loại</v>
          </cell>
        </row>
        <row r="850">
          <cell r="B850">
            <v>1920256701</v>
          </cell>
          <cell r="C850">
            <v>19</v>
          </cell>
          <cell r="E850">
            <v>72.1</v>
          </cell>
          <cell r="F850">
            <v>23.26</v>
          </cell>
          <cell r="G850">
            <v>19</v>
          </cell>
          <cell r="H850">
            <v>3.79</v>
          </cell>
          <cell r="I850">
            <v>1.22</v>
          </cell>
          <cell r="J850">
            <v>3.79</v>
          </cell>
          <cell r="K850">
            <v>1.22</v>
          </cell>
          <cell r="L850" t="str">
            <v>OK</v>
          </cell>
          <cell r="M850" t="str">
            <v>Loại</v>
          </cell>
        </row>
        <row r="851">
          <cell r="B851">
            <v>2011214874</v>
          </cell>
          <cell r="C851">
            <v>14</v>
          </cell>
          <cell r="E851">
            <v>51.20000000000001</v>
          </cell>
          <cell r="F851">
            <v>16.549999999999997</v>
          </cell>
          <cell r="G851">
            <v>14</v>
          </cell>
          <cell r="H851">
            <v>3.66</v>
          </cell>
          <cell r="I851">
            <v>1.18</v>
          </cell>
          <cell r="J851">
            <v>3.66</v>
          </cell>
          <cell r="K851">
            <v>1.18</v>
          </cell>
          <cell r="L851" t="str">
            <v>OK</v>
          </cell>
          <cell r="M851" t="str">
            <v>Loại</v>
          </cell>
        </row>
        <row r="852">
          <cell r="B852">
            <v>1810216644</v>
          </cell>
          <cell r="C852">
            <v>18</v>
          </cell>
          <cell r="E852">
            <v>56.800000000000004</v>
          </cell>
          <cell r="F852">
            <v>20.91</v>
          </cell>
          <cell r="G852">
            <v>18</v>
          </cell>
          <cell r="H852">
            <v>3.16</v>
          </cell>
          <cell r="I852">
            <v>1.16</v>
          </cell>
          <cell r="J852">
            <v>3.16</v>
          </cell>
          <cell r="K852">
            <v>1.16</v>
          </cell>
          <cell r="L852" t="str">
            <v>OK</v>
          </cell>
          <cell r="M852" t="str">
            <v>Loại</v>
          </cell>
        </row>
        <row r="853">
          <cell r="B853">
            <v>2120256018</v>
          </cell>
          <cell r="C853">
            <v>15</v>
          </cell>
          <cell r="E853">
            <v>60.7</v>
          </cell>
          <cell r="F853">
            <v>17.26</v>
          </cell>
          <cell r="G853">
            <v>15</v>
          </cell>
          <cell r="H853">
            <v>4.05</v>
          </cell>
          <cell r="I853">
            <v>1.15</v>
          </cell>
          <cell r="J853">
            <v>4.05</v>
          </cell>
          <cell r="K853">
            <v>1.15</v>
          </cell>
          <cell r="L853" t="str">
            <v>OK</v>
          </cell>
          <cell r="M853" t="str">
            <v>Loại</v>
          </cell>
        </row>
        <row r="854">
          <cell r="B854">
            <v>2121253814</v>
          </cell>
          <cell r="C854">
            <v>19</v>
          </cell>
          <cell r="E854">
            <v>62.39999999999999</v>
          </cell>
          <cell r="F854">
            <v>21.9</v>
          </cell>
          <cell r="G854">
            <v>19</v>
          </cell>
          <cell r="H854">
            <v>3.28</v>
          </cell>
          <cell r="I854">
            <v>1.15</v>
          </cell>
          <cell r="J854">
            <v>3.28</v>
          </cell>
          <cell r="K854">
            <v>1.15</v>
          </cell>
          <cell r="L854" t="str">
            <v>OK</v>
          </cell>
          <cell r="M854" t="str">
            <v>Loại</v>
          </cell>
        </row>
        <row r="855">
          <cell r="B855">
            <v>2220265457</v>
          </cell>
          <cell r="C855">
            <v>13</v>
          </cell>
          <cell r="E855">
            <v>58.90000000000001</v>
          </cell>
          <cell r="F855">
            <v>14.95</v>
          </cell>
          <cell r="G855">
            <v>13</v>
          </cell>
          <cell r="H855">
            <v>4.53</v>
          </cell>
          <cell r="I855">
            <v>1.15</v>
          </cell>
          <cell r="J855">
            <v>4.53</v>
          </cell>
          <cell r="K855">
            <v>1.15</v>
          </cell>
          <cell r="L855" t="str">
            <v>OK</v>
          </cell>
          <cell r="M855" t="str">
            <v>Loại</v>
          </cell>
        </row>
        <row r="856">
          <cell r="B856">
            <v>2220255260</v>
          </cell>
          <cell r="C856">
            <v>13</v>
          </cell>
          <cell r="E856">
            <v>53.1</v>
          </cell>
          <cell r="F856">
            <v>14.85</v>
          </cell>
          <cell r="G856">
            <v>13</v>
          </cell>
          <cell r="H856">
            <v>4.08</v>
          </cell>
          <cell r="I856">
            <v>1.14</v>
          </cell>
          <cell r="J856">
            <v>4.08</v>
          </cell>
          <cell r="K856">
            <v>1.14</v>
          </cell>
          <cell r="L856" t="str">
            <v>OK</v>
          </cell>
          <cell r="M856" t="str">
            <v>Loại</v>
          </cell>
        </row>
        <row r="857">
          <cell r="B857">
            <v>2121253827</v>
          </cell>
          <cell r="C857">
            <v>19</v>
          </cell>
          <cell r="E857">
            <v>72.1</v>
          </cell>
          <cell r="F857">
            <v>21.3</v>
          </cell>
          <cell r="G857">
            <v>19</v>
          </cell>
          <cell r="H857">
            <v>3.79</v>
          </cell>
          <cell r="I857">
            <v>1.12</v>
          </cell>
          <cell r="J857">
            <v>3.79</v>
          </cell>
          <cell r="K857">
            <v>1.12</v>
          </cell>
          <cell r="L857" t="str">
            <v>OK</v>
          </cell>
          <cell r="M857" t="str">
            <v>Loại</v>
          </cell>
        </row>
        <row r="858">
          <cell r="B858">
            <v>2220258834</v>
          </cell>
          <cell r="C858">
            <v>15</v>
          </cell>
          <cell r="E858">
            <v>58.5</v>
          </cell>
          <cell r="F858">
            <v>16.849999999999998</v>
          </cell>
          <cell r="G858">
            <v>15</v>
          </cell>
          <cell r="H858">
            <v>3.9</v>
          </cell>
          <cell r="I858">
            <v>1.12</v>
          </cell>
          <cell r="J858">
            <v>3.9</v>
          </cell>
          <cell r="K858">
            <v>1.12</v>
          </cell>
          <cell r="L858" t="str">
            <v>OK</v>
          </cell>
          <cell r="M858" t="str">
            <v>Loại</v>
          </cell>
        </row>
        <row r="859">
          <cell r="B859">
            <v>1920225265</v>
          </cell>
          <cell r="C859">
            <v>23</v>
          </cell>
          <cell r="E859">
            <v>75.3</v>
          </cell>
          <cell r="F859">
            <v>25.549999999999997</v>
          </cell>
          <cell r="G859">
            <v>23</v>
          </cell>
          <cell r="H859">
            <v>3.27</v>
          </cell>
          <cell r="I859">
            <v>1.11</v>
          </cell>
          <cell r="J859">
            <v>3.27</v>
          </cell>
          <cell r="K859">
            <v>1.11</v>
          </cell>
          <cell r="L859" t="str">
            <v>OK</v>
          </cell>
          <cell r="M859" t="str">
            <v>Loại</v>
          </cell>
        </row>
        <row r="860">
          <cell r="B860">
            <v>2220253328</v>
          </cell>
          <cell r="C860">
            <v>13</v>
          </cell>
          <cell r="E860">
            <v>60.7</v>
          </cell>
          <cell r="F860">
            <v>13.99</v>
          </cell>
          <cell r="G860">
            <v>13</v>
          </cell>
          <cell r="H860">
            <v>4.67</v>
          </cell>
          <cell r="I860">
            <v>1.08</v>
          </cell>
          <cell r="J860">
            <v>4.67</v>
          </cell>
          <cell r="K860">
            <v>1.08</v>
          </cell>
          <cell r="L860" t="str">
            <v>OK</v>
          </cell>
          <cell r="M860" t="str">
            <v>Loại</v>
          </cell>
        </row>
        <row r="861">
          <cell r="B861">
            <v>2011215942</v>
          </cell>
          <cell r="C861">
            <v>19</v>
          </cell>
          <cell r="E861">
            <v>51.2</v>
          </cell>
          <cell r="F861">
            <v>20.259999999999998</v>
          </cell>
          <cell r="G861">
            <v>19</v>
          </cell>
          <cell r="H861">
            <v>2.69</v>
          </cell>
          <cell r="I861">
            <v>1.07</v>
          </cell>
          <cell r="J861">
            <v>2.69</v>
          </cell>
          <cell r="K861">
            <v>1.07</v>
          </cell>
          <cell r="L861" t="str">
            <v>OK</v>
          </cell>
          <cell r="M861" t="str">
            <v>Loại</v>
          </cell>
        </row>
        <row r="862">
          <cell r="B862">
            <v>1821255380</v>
          </cell>
          <cell r="C862">
            <v>19</v>
          </cell>
          <cell r="E862">
            <v>55</v>
          </cell>
          <cell r="F862">
            <v>19.91</v>
          </cell>
          <cell r="G862">
            <v>19</v>
          </cell>
          <cell r="H862">
            <v>2.89</v>
          </cell>
          <cell r="I862">
            <v>1.05</v>
          </cell>
          <cell r="J862">
            <v>2.89</v>
          </cell>
          <cell r="K862">
            <v>1.05</v>
          </cell>
          <cell r="L862" t="str">
            <v>OK</v>
          </cell>
          <cell r="M862" t="str">
            <v>Loại</v>
          </cell>
        </row>
        <row r="863">
          <cell r="B863">
            <v>1921633998</v>
          </cell>
          <cell r="C863">
            <v>19</v>
          </cell>
          <cell r="E863">
            <v>73.69999999999999</v>
          </cell>
          <cell r="F863">
            <v>19.88</v>
          </cell>
          <cell r="G863">
            <v>19</v>
          </cell>
          <cell r="H863">
            <v>3.88</v>
          </cell>
          <cell r="I863">
            <v>1.05</v>
          </cell>
          <cell r="J863">
            <v>3.88</v>
          </cell>
          <cell r="K863">
            <v>1.05</v>
          </cell>
          <cell r="L863" t="str">
            <v>OK</v>
          </cell>
          <cell r="M863" t="str">
            <v>Loại</v>
          </cell>
        </row>
        <row r="864">
          <cell r="B864">
            <v>2221259502</v>
          </cell>
          <cell r="C864">
            <v>13</v>
          </cell>
          <cell r="E864">
            <v>38.8</v>
          </cell>
          <cell r="F864">
            <v>13.64</v>
          </cell>
          <cell r="G864">
            <v>13</v>
          </cell>
          <cell r="H864">
            <v>2.98</v>
          </cell>
          <cell r="I864">
            <v>1.05</v>
          </cell>
          <cell r="J864">
            <v>2.98</v>
          </cell>
          <cell r="K864">
            <v>1.05</v>
          </cell>
          <cell r="L864" t="str">
            <v>OK</v>
          </cell>
          <cell r="M864" t="str">
            <v>Loại</v>
          </cell>
        </row>
        <row r="865">
          <cell r="B865">
            <v>2221255328</v>
          </cell>
          <cell r="C865">
            <v>13</v>
          </cell>
          <cell r="E865">
            <v>58.7</v>
          </cell>
          <cell r="F865">
            <v>13.64</v>
          </cell>
          <cell r="G865">
            <v>13</v>
          </cell>
          <cell r="H865">
            <v>4.52</v>
          </cell>
          <cell r="I865">
            <v>1.05</v>
          </cell>
          <cell r="J865">
            <v>4.52</v>
          </cell>
          <cell r="K865">
            <v>1.05</v>
          </cell>
          <cell r="L865" t="str">
            <v>OK</v>
          </cell>
          <cell r="M865" t="str">
            <v>Loại</v>
          </cell>
        </row>
        <row r="866">
          <cell r="B866">
            <v>2021250924</v>
          </cell>
          <cell r="C866">
            <v>19</v>
          </cell>
          <cell r="E866">
            <v>72.4</v>
          </cell>
          <cell r="F866">
            <v>19.5</v>
          </cell>
          <cell r="G866">
            <v>19</v>
          </cell>
          <cell r="H866">
            <v>3.81</v>
          </cell>
          <cell r="I866">
            <v>1.03</v>
          </cell>
          <cell r="J866">
            <v>3.81</v>
          </cell>
          <cell r="K866">
            <v>1.03</v>
          </cell>
          <cell r="L866" t="str">
            <v>OK</v>
          </cell>
          <cell r="M866" t="str">
            <v>Loại</v>
          </cell>
        </row>
        <row r="867">
          <cell r="B867">
            <v>1921260723</v>
          </cell>
          <cell r="C867">
            <v>18</v>
          </cell>
          <cell r="E867">
            <v>57.7</v>
          </cell>
          <cell r="F867">
            <v>18.2</v>
          </cell>
          <cell r="G867">
            <v>18</v>
          </cell>
          <cell r="H867">
            <v>3.21</v>
          </cell>
          <cell r="I867">
            <v>1.01</v>
          </cell>
          <cell r="J867">
            <v>3.21</v>
          </cell>
          <cell r="K867">
            <v>1.01</v>
          </cell>
          <cell r="L867" t="str">
            <v>OK</v>
          </cell>
          <cell r="M867" t="str">
            <v>Loại</v>
          </cell>
        </row>
        <row r="868">
          <cell r="B868">
            <v>2120253822</v>
          </cell>
          <cell r="C868">
            <v>18</v>
          </cell>
          <cell r="E868">
            <v>65.19999999999999</v>
          </cell>
          <cell r="F868">
            <v>18.25</v>
          </cell>
          <cell r="G868">
            <v>18</v>
          </cell>
          <cell r="H868">
            <v>3.62</v>
          </cell>
          <cell r="I868">
            <v>1.01</v>
          </cell>
          <cell r="J868">
            <v>3.62</v>
          </cell>
          <cell r="K868">
            <v>1.01</v>
          </cell>
          <cell r="L868" t="str">
            <v>OK</v>
          </cell>
          <cell r="M868" t="str">
            <v>Loại</v>
          </cell>
        </row>
        <row r="869">
          <cell r="B869">
            <v>1920265628</v>
          </cell>
          <cell r="C869">
            <v>19</v>
          </cell>
          <cell r="E869">
            <v>57.300000000000004</v>
          </cell>
          <cell r="F869">
            <v>18.6</v>
          </cell>
          <cell r="G869">
            <v>19</v>
          </cell>
          <cell r="H869">
            <v>3.02</v>
          </cell>
          <cell r="I869">
            <v>0.98</v>
          </cell>
          <cell r="J869">
            <v>3.02</v>
          </cell>
          <cell r="K869">
            <v>0.98</v>
          </cell>
          <cell r="L869" t="str">
            <v>OK</v>
          </cell>
          <cell r="M869" t="str">
            <v>Loại</v>
          </cell>
        </row>
        <row r="870">
          <cell r="B870">
            <v>2121259271</v>
          </cell>
          <cell r="C870">
            <v>19</v>
          </cell>
          <cell r="E870">
            <v>52.7</v>
          </cell>
          <cell r="F870">
            <v>18.61</v>
          </cell>
          <cell r="G870">
            <v>19</v>
          </cell>
          <cell r="H870">
            <v>2.77</v>
          </cell>
          <cell r="I870">
            <v>0.98</v>
          </cell>
          <cell r="J870">
            <v>2.77</v>
          </cell>
          <cell r="K870">
            <v>0.98</v>
          </cell>
          <cell r="L870" t="str">
            <v>OK</v>
          </cell>
          <cell r="M870" t="str">
            <v>Loại</v>
          </cell>
        </row>
        <row r="871">
          <cell r="B871">
            <v>2220247954</v>
          </cell>
          <cell r="C871">
            <v>13</v>
          </cell>
          <cell r="E871">
            <v>44</v>
          </cell>
          <cell r="F871">
            <v>12.65</v>
          </cell>
          <cell r="G871">
            <v>13</v>
          </cell>
          <cell r="H871">
            <v>3.38</v>
          </cell>
          <cell r="I871">
            <v>0.97</v>
          </cell>
          <cell r="J871">
            <v>3.38</v>
          </cell>
          <cell r="K871">
            <v>0.97</v>
          </cell>
          <cell r="L871" t="str">
            <v>OK</v>
          </cell>
          <cell r="M871" t="str">
            <v>Loại</v>
          </cell>
        </row>
        <row r="872">
          <cell r="B872">
            <v>2127261494</v>
          </cell>
          <cell r="C872">
            <v>9</v>
          </cell>
          <cell r="E872">
            <v>34.7</v>
          </cell>
          <cell r="F872">
            <v>8.6</v>
          </cell>
          <cell r="G872">
            <v>9</v>
          </cell>
          <cell r="H872">
            <v>3.86</v>
          </cell>
          <cell r="I872">
            <v>0.96</v>
          </cell>
          <cell r="J872">
            <v>3.86</v>
          </cell>
          <cell r="K872">
            <v>0.96</v>
          </cell>
          <cell r="L872" t="str">
            <v>OK</v>
          </cell>
          <cell r="M872" t="str">
            <v>Loại</v>
          </cell>
        </row>
        <row r="873">
          <cell r="B873">
            <v>2210219648</v>
          </cell>
          <cell r="C873">
            <v>13</v>
          </cell>
          <cell r="E873">
            <v>49.300000000000004</v>
          </cell>
          <cell r="F873">
            <v>11.95</v>
          </cell>
          <cell r="G873">
            <v>13</v>
          </cell>
          <cell r="H873">
            <v>3.79</v>
          </cell>
          <cell r="I873">
            <v>0.92</v>
          </cell>
          <cell r="J873">
            <v>3.79</v>
          </cell>
          <cell r="K873">
            <v>0.92</v>
          </cell>
          <cell r="L873" t="str">
            <v>OK</v>
          </cell>
          <cell r="M873" t="str">
            <v>Loại</v>
          </cell>
        </row>
        <row r="874">
          <cell r="B874">
            <v>2120257559</v>
          </cell>
          <cell r="C874">
            <v>17</v>
          </cell>
          <cell r="E874">
            <v>47.8</v>
          </cell>
          <cell r="F874">
            <v>15.26</v>
          </cell>
          <cell r="G874">
            <v>17</v>
          </cell>
          <cell r="H874">
            <v>2.81</v>
          </cell>
          <cell r="I874">
            <v>0.9</v>
          </cell>
          <cell r="J874">
            <v>2.81</v>
          </cell>
          <cell r="K874">
            <v>0.9</v>
          </cell>
          <cell r="L874" t="str">
            <v>OK</v>
          </cell>
          <cell r="M874" t="str">
            <v>Loại</v>
          </cell>
        </row>
        <row r="875">
          <cell r="B875">
            <v>1817217045</v>
          </cell>
          <cell r="C875">
            <v>19</v>
          </cell>
          <cell r="E875">
            <v>56.2</v>
          </cell>
          <cell r="F875">
            <v>16.95</v>
          </cell>
          <cell r="G875">
            <v>19</v>
          </cell>
          <cell r="H875">
            <v>2.96</v>
          </cell>
          <cell r="I875">
            <v>0.89</v>
          </cell>
          <cell r="J875">
            <v>2.96</v>
          </cell>
          <cell r="K875">
            <v>0.89</v>
          </cell>
          <cell r="L875" t="str">
            <v>OK</v>
          </cell>
          <cell r="M875" t="str">
            <v>Loại</v>
          </cell>
        </row>
        <row r="876">
          <cell r="B876">
            <v>2020253629</v>
          </cell>
          <cell r="C876">
            <v>18</v>
          </cell>
          <cell r="E876">
            <v>50.89999999999999</v>
          </cell>
          <cell r="F876">
            <v>15.899999999999999</v>
          </cell>
          <cell r="G876">
            <v>18</v>
          </cell>
          <cell r="H876">
            <v>2.83</v>
          </cell>
          <cell r="I876">
            <v>0.88</v>
          </cell>
          <cell r="J876">
            <v>2.83</v>
          </cell>
          <cell r="K876">
            <v>0.88</v>
          </cell>
          <cell r="L876" t="str">
            <v>OK</v>
          </cell>
          <cell r="M876" t="str">
            <v>Loại</v>
          </cell>
        </row>
        <row r="877">
          <cell r="B877">
            <v>1821614053</v>
          </cell>
          <cell r="C877">
            <v>14</v>
          </cell>
          <cell r="E877">
            <v>27</v>
          </cell>
          <cell r="F877">
            <v>12</v>
          </cell>
          <cell r="G877">
            <v>14</v>
          </cell>
          <cell r="H877">
            <v>1.93</v>
          </cell>
          <cell r="I877">
            <v>0.86</v>
          </cell>
          <cell r="J877">
            <v>1.93</v>
          </cell>
          <cell r="K877">
            <v>0.86</v>
          </cell>
          <cell r="L877" t="str">
            <v>OK</v>
          </cell>
          <cell r="M877" t="str">
            <v>Loại</v>
          </cell>
        </row>
        <row r="878">
          <cell r="B878">
            <v>2021257105</v>
          </cell>
          <cell r="C878">
            <v>19</v>
          </cell>
          <cell r="E878">
            <v>40.199999999999996</v>
          </cell>
          <cell r="F878">
            <v>15.899999999999999</v>
          </cell>
          <cell r="G878">
            <v>19</v>
          </cell>
          <cell r="H878">
            <v>2.12</v>
          </cell>
          <cell r="I878">
            <v>0.84</v>
          </cell>
          <cell r="J878">
            <v>2.12</v>
          </cell>
          <cell r="K878">
            <v>0.84</v>
          </cell>
          <cell r="L878" t="str">
            <v>OK</v>
          </cell>
          <cell r="M878" t="str">
            <v>Loại</v>
          </cell>
        </row>
        <row r="879">
          <cell r="B879">
            <v>1921642561</v>
          </cell>
          <cell r="C879">
            <v>19</v>
          </cell>
          <cell r="E879">
            <v>68.8</v>
          </cell>
          <cell r="F879">
            <v>15.95</v>
          </cell>
          <cell r="G879">
            <v>19</v>
          </cell>
          <cell r="H879">
            <v>3.62</v>
          </cell>
          <cell r="I879">
            <v>0.84</v>
          </cell>
          <cell r="J879">
            <v>3.62</v>
          </cell>
          <cell r="K879">
            <v>0.84</v>
          </cell>
          <cell r="L879" t="str">
            <v>OK</v>
          </cell>
          <cell r="M879" t="str">
            <v>Loại</v>
          </cell>
        </row>
        <row r="880">
          <cell r="B880">
            <v>2220255268</v>
          </cell>
          <cell r="C880">
            <v>13</v>
          </cell>
          <cell r="E880">
            <v>36.8</v>
          </cell>
          <cell r="F880">
            <v>10.64</v>
          </cell>
          <cell r="G880">
            <v>13</v>
          </cell>
          <cell r="H880">
            <v>2.83</v>
          </cell>
          <cell r="I880">
            <v>0.82</v>
          </cell>
          <cell r="J880">
            <v>2.83</v>
          </cell>
          <cell r="K880">
            <v>0.82</v>
          </cell>
          <cell r="L880" t="str">
            <v>OK</v>
          </cell>
          <cell r="M880" t="str">
            <v>Loại</v>
          </cell>
        </row>
        <row r="881">
          <cell r="B881">
            <v>2210214677</v>
          </cell>
          <cell r="C881">
            <v>13</v>
          </cell>
          <cell r="E881">
            <v>53.099999999999994</v>
          </cell>
          <cell r="F881">
            <v>9.99</v>
          </cell>
          <cell r="G881">
            <v>13</v>
          </cell>
          <cell r="H881">
            <v>4.08</v>
          </cell>
          <cell r="I881">
            <v>0.77</v>
          </cell>
          <cell r="J881">
            <v>4.08</v>
          </cell>
          <cell r="K881">
            <v>0.77</v>
          </cell>
          <cell r="L881" t="str">
            <v>OK</v>
          </cell>
          <cell r="M881" t="str">
            <v>Loại</v>
          </cell>
        </row>
        <row r="882">
          <cell r="B882">
            <v>2211214672</v>
          </cell>
          <cell r="C882">
            <v>13</v>
          </cell>
          <cell r="E882">
            <v>56.199999999999996</v>
          </cell>
          <cell r="F882">
            <v>8.95</v>
          </cell>
          <cell r="G882">
            <v>13</v>
          </cell>
          <cell r="H882">
            <v>4.32</v>
          </cell>
          <cell r="I882">
            <v>0.69</v>
          </cell>
          <cell r="J882">
            <v>4.32</v>
          </cell>
          <cell r="K882">
            <v>0.69</v>
          </cell>
          <cell r="L882" t="str">
            <v>OK</v>
          </cell>
          <cell r="M882" t="str">
            <v>Loại</v>
          </cell>
        </row>
        <row r="883">
          <cell r="B883">
            <v>2220258381</v>
          </cell>
          <cell r="C883">
            <v>13</v>
          </cell>
          <cell r="E883">
            <v>38.400000000000006</v>
          </cell>
          <cell r="F883">
            <v>8.33</v>
          </cell>
          <cell r="G883">
            <v>13</v>
          </cell>
          <cell r="H883">
            <v>2.95</v>
          </cell>
          <cell r="I883">
            <v>0.64</v>
          </cell>
          <cell r="J883">
            <v>2.95</v>
          </cell>
          <cell r="K883">
            <v>0.64</v>
          </cell>
          <cell r="L883" t="str">
            <v>OK</v>
          </cell>
          <cell r="M883" t="str">
            <v>Loại</v>
          </cell>
        </row>
        <row r="884">
          <cell r="B884">
            <v>2120268002</v>
          </cell>
          <cell r="C884">
            <v>18</v>
          </cell>
          <cell r="E884">
            <v>46.9</v>
          </cell>
          <cell r="F884">
            <v>10.899999999999999</v>
          </cell>
          <cell r="G884">
            <v>18</v>
          </cell>
          <cell r="H884">
            <v>2.61</v>
          </cell>
          <cell r="I884">
            <v>0.61</v>
          </cell>
          <cell r="J884">
            <v>2.61</v>
          </cell>
          <cell r="K884">
            <v>0.61</v>
          </cell>
          <cell r="L884" t="str">
            <v>OK</v>
          </cell>
          <cell r="M884" t="str">
            <v>Loại</v>
          </cell>
        </row>
        <row r="885">
          <cell r="B885">
            <v>2120245956</v>
          </cell>
          <cell r="C885">
            <v>18</v>
          </cell>
          <cell r="E885">
            <v>33.8</v>
          </cell>
          <cell r="F885">
            <v>7</v>
          </cell>
          <cell r="G885">
            <v>18</v>
          </cell>
          <cell r="H885">
            <v>1.88</v>
          </cell>
          <cell r="I885">
            <v>0.39</v>
          </cell>
          <cell r="J885">
            <v>1.88</v>
          </cell>
          <cell r="K885">
            <v>0.39</v>
          </cell>
          <cell r="L885" t="str">
            <v>OK</v>
          </cell>
          <cell r="M885" t="str">
            <v>Loại</v>
          </cell>
        </row>
        <row r="886">
          <cell r="B886">
            <v>161136020</v>
          </cell>
          <cell r="C886">
            <v>11</v>
          </cell>
          <cell r="E886">
            <v>14</v>
          </cell>
          <cell r="F886">
            <v>4.33</v>
          </cell>
          <cell r="G886">
            <v>11</v>
          </cell>
          <cell r="H886">
            <v>1.27</v>
          </cell>
          <cell r="I886">
            <v>0.39</v>
          </cell>
          <cell r="J886">
            <v>1.27</v>
          </cell>
          <cell r="K886">
            <v>0.39</v>
          </cell>
          <cell r="L886" t="str">
            <v>OK</v>
          </cell>
          <cell r="M886" t="str">
            <v>Loại</v>
          </cell>
        </row>
        <row r="887">
          <cell r="B887">
            <v>2220316271</v>
          </cell>
          <cell r="C887">
            <v>13</v>
          </cell>
          <cell r="E887">
            <v>8.5</v>
          </cell>
          <cell r="F887">
            <v>4</v>
          </cell>
          <cell r="G887">
            <v>13</v>
          </cell>
          <cell r="H887">
            <v>0.65</v>
          </cell>
          <cell r="I887">
            <v>0.31</v>
          </cell>
          <cell r="J887">
            <v>0.65</v>
          </cell>
          <cell r="K887">
            <v>0.31</v>
          </cell>
          <cell r="L887" t="str">
            <v>OK</v>
          </cell>
          <cell r="M887" t="str">
            <v>Loại</v>
          </cell>
        </row>
        <row r="888">
          <cell r="B888">
            <v>1921255455</v>
          </cell>
          <cell r="C888">
            <v>19</v>
          </cell>
          <cell r="E888">
            <v>11.2</v>
          </cell>
          <cell r="F888">
            <v>4</v>
          </cell>
          <cell r="G888">
            <v>19</v>
          </cell>
          <cell r="H888">
            <v>0.59</v>
          </cell>
          <cell r="I888">
            <v>0.21</v>
          </cell>
          <cell r="J888">
            <v>0.59</v>
          </cell>
          <cell r="K888">
            <v>0.21</v>
          </cell>
          <cell r="L888" t="str">
            <v>OK</v>
          </cell>
          <cell r="M888" t="str">
            <v>Loại</v>
          </cell>
        </row>
        <row r="889">
          <cell r="B889">
            <v>2010216705</v>
          </cell>
          <cell r="C889">
            <v>19</v>
          </cell>
          <cell r="E889">
            <v>46.60000000000001</v>
          </cell>
          <cell r="F889">
            <v>2</v>
          </cell>
          <cell r="G889">
            <v>19</v>
          </cell>
          <cell r="H889">
            <v>2.45</v>
          </cell>
          <cell r="I889">
            <v>0.11</v>
          </cell>
          <cell r="J889">
            <v>2.45</v>
          </cell>
          <cell r="K889">
            <v>0.11</v>
          </cell>
          <cell r="L889" t="str">
            <v>OK</v>
          </cell>
          <cell r="M889" t="str">
            <v>Loại</v>
          </cell>
        </row>
        <row r="890">
          <cell r="B890">
            <v>171326032</v>
          </cell>
          <cell r="C890">
            <v>13</v>
          </cell>
          <cell r="E890">
            <v>0</v>
          </cell>
          <cell r="F890">
            <v>0</v>
          </cell>
          <cell r="G890">
            <v>13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 t="str">
            <v>OK</v>
          </cell>
          <cell r="M890" t="str">
            <v>Loại</v>
          </cell>
        </row>
        <row r="891">
          <cell r="B891">
            <v>2126261387</v>
          </cell>
          <cell r="C891">
            <v>17</v>
          </cell>
          <cell r="E891">
            <v>0</v>
          </cell>
          <cell r="F891">
            <v>0</v>
          </cell>
          <cell r="G891">
            <v>17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>OK</v>
          </cell>
          <cell r="M891" t="str">
            <v>Loại</v>
          </cell>
        </row>
        <row r="892">
          <cell r="B892">
            <v>2126261724</v>
          </cell>
          <cell r="C892">
            <v>15</v>
          </cell>
          <cell r="E892">
            <v>0</v>
          </cell>
          <cell r="F892">
            <v>0</v>
          </cell>
          <cell r="G892">
            <v>15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>OK</v>
          </cell>
          <cell r="M892" t="str">
            <v>Loại</v>
          </cell>
        </row>
        <row r="893">
          <cell r="B893">
            <v>2126261730</v>
          </cell>
          <cell r="C893">
            <v>15</v>
          </cell>
          <cell r="E893">
            <v>0</v>
          </cell>
          <cell r="F893">
            <v>0</v>
          </cell>
          <cell r="G893">
            <v>15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>OK</v>
          </cell>
          <cell r="M893" t="str">
            <v>Loại</v>
          </cell>
        </row>
        <row r="894">
          <cell r="B894">
            <v>2126261735</v>
          </cell>
          <cell r="C894">
            <v>15</v>
          </cell>
          <cell r="E894">
            <v>0</v>
          </cell>
          <cell r="F894">
            <v>0</v>
          </cell>
          <cell r="G894">
            <v>15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 t="str">
            <v>OK</v>
          </cell>
          <cell r="M894" t="str">
            <v>Loại</v>
          </cell>
        </row>
        <row r="895">
          <cell r="B895">
            <v>2126251277</v>
          </cell>
          <cell r="C895">
            <v>18</v>
          </cell>
          <cell r="E895">
            <v>0</v>
          </cell>
          <cell r="F895">
            <v>0</v>
          </cell>
          <cell r="G895">
            <v>18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>OK</v>
          </cell>
          <cell r="M895" t="str">
            <v>Loại</v>
          </cell>
        </row>
        <row r="896">
          <cell r="B896">
            <v>2126261714</v>
          </cell>
          <cell r="C896">
            <v>17</v>
          </cell>
          <cell r="E896">
            <v>0</v>
          </cell>
          <cell r="F896">
            <v>0</v>
          </cell>
          <cell r="G896">
            <v>17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>OK</v>
          </cell>
          <cell r="M896" t="str">
            <v>Loại</v>
          </cell>
        </row>
        <row r="897">
          <cell r="B897">
            <v>2126261369</v>
          </cell>
          <cell r="C897">
            <v>18</v>
          </cell>
          <cell r="E897">
            <v>0</v>
          </cell>
          <cell r="F897">
            <v>0</v>
          </cell>
          <cell r="G897">
            <v>18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>OK</v>
          </cell>
          <cell r="M897" t="str">
            <v>Loại</v>
          </cell>
        </row>
        <row r="898">
          <cell r="B898">
            <v>2020214157</v>
          </cell>
          <cell r="C898">
            <v>19</v>
          </cell>
          <cell r="E898">
            <v>0</v>
          </cell>
          <cell r="F898">
            <v>0</v>
          </cell>
          <cell r="G898">
            <v>19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>OK</v>
          </cell>
          <cell r="M898" t="str">
            <v>Loại</v>
          </cell>
        </row>
        <row r="899">
          <cell r="B899">
            <v>1921256703</v>
          </cell>
          <cell r="C899">
            <v>19</v>
          </cell>
          <cell r="E899">
            <v>0</v>
          </cell>
          <cell r="F899">
            <v>0</v>
          </cell>
          <cell r="G899">
            <v>19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>OK</v>
          </cell>
          <cell r="M899" t="str">
            <v>Loại</v>
          </cell>
        </row>
        <row r="900">
          <cell r="B900">
            <v>2121256046</v>
          </cell>
          <cell r="C900">
            <v>19</v>
          </cell>
          <cell r="E900">
            <v>0</v>
          </cell>
          <cell r="F900">
            <v>0</v>
          </cell>
          <cell r="G900">
            <v>19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>OK</v>
          </cell>
          <cell r="M900" t="str">
            <v>Loại</v>
          </cell>
        </row>
        <row r="901">
          <cell r="B901">
            <v>2021123345</v>
          </cell>
          <cell r="C901">
            <v>20</v>
          </cell>
          <cell r="E901">
            <v>0</v>
          </cell>
          <cell r="F901">
            <v>0</v>
          </cell>
          <cell r="G901">
            <v>20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>OK</v>
          </cell>
          <cell r="M901" t="str">
            <v>Loại</v>
          </cell>
        </row>
        <row r="902">
          <cell r="B902">
            <v>2021340532</v>
          </cell>
          <cell r="C902">
            <v>7</v>
          </cell>
          <cell r="E902">
            <v>0</v>
          </cell>
          <cell r="F902">
            <v>0</v>
          </cell>
          <cell r="G902">
            <v>7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>OK</v>
          </cell>
          <cell r="M902" t="str">
            <v>Loại</v>
          </cell>
        </row>
        <row r="903">
          <cell r="B903">
            <v>2121253842</v>
          </cell>
          <cell r="C903">
            <v>17</v>
          </cell>
          <cell r="E903">
            <v>0</v>
          </cell>
          <cell r="F903">
            <v>0</v>
          </cell>
          <cell r="G903">
            <v>17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 t="str">
            <v>OK</v>
          </cell>
          <cell r="M903" t="str">
            <v>Loại</v>
          </cell>
        </row>
        <row r="904">
          <cell r="B904">
            <v>1920258890</v>
          </cell>
          <cell r="C904">
            <v>19</v>
          </cell>
          <cell r="E904">
            <v>0</v>
          </cell>
          <cell r="F904">
            <v>0</v>
          </cell>
          <cell r="G904">
            <v>19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>OK</v>
          </cell>
          <cell r="M904" t="str">
            <v>Loại</v>
          </cell>
        </row>
        <row r="905">
          <cell r="B905">
            <v>2226261478</v>
          </cell>
          <cell r="C905">
            <v>19</v>
          </cell>
          <cell r="E905">
            <v>0</v>
          </cell>
          <cell r="F905">
            <v>0</v>
          </cell>
          <cell r="G905">
            <v>19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>OK</v>
          </cell>
          <cell r="M905" t="str">
            <v>Loại</v>
          </cell>
        </row>
        <row r="906">
          <cell r="B906">
            <v>2226261481</v>
          </cell>
          <cell r="C906">
            <v>19</v>
          </cell>
          <cell r="E906">
            <v>0</v>
          </cell>
          <cell r="F906">
            <v>0</v>
          </cell>
          <cell r="G906">
            <v>19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 t="str">
            <v>OK</v>
          </cell>
          <cell r="M906" t="str">
            <v>Loại</v>
          </cell>
        </row>
        <row r="907">
          <cell r="B907">
            <v>1810215922</v>
          </cell>
          <cell r="C907">
            <v>17</v>
          </cell>
          <cell r="E907">
            <v>107</v>
          </cell>
          <cell r="F907">
            <v>41.55</v>
          </cell>
          <cell r="G907">
            <v>17</v>
          </cell>
          <cell r="H907">
            <v>6.29</v>
          </cell>
          <cell r="I907">
            <v>2.44</v>
          </cell>
          <cell r="J907">
            <v>6.29</v>
          </cell>
          <cell r="K907">
            <v>2.44</v>
          </cell>
          <cell r="L907" t="str">
            <v>OK</v>
          </cell>
          <cell r="M907" t="str">
            <v>Loại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ch lam"/>
      <sheetName val="diem hk2 16-17 P.CTSV"/>
      <sheetName val="DSSV bi Loai Điem HP &lt; 5.5"/>
      <sheetName val="rút tên ra"/>
      <sheetName val="Bỏ PivotTable-LoaiNA-SắpXếp"/>
    </sheetNames>
    <sheetDataSet>
      <sheetData sheetId="4">
        <row r="5">
          <cell r="B5">
            <v>2020264149</v>
          </cell>
          <cell r="C5">
            <v>10</v>
          </cell>
          <cell r="E5">
            <v>84.60000000000001</v>
          </cell>
          <cell r="F5">
            <v>38.95</v>
          </cell>
          <cell r="G5">
            <v>10</v>
          </cell>
          <cell r="H5">
            <v>8.46</v>
          </cell>
          <cell r="I5">
            <v>3.9</v>
          </cell>
          <cell r="J5">
            <v>8.46</v>
          </cell>
          <cell r="K5">
            <v>3.9</v>
          </cell>
          <cell r="L5" t="str">
            <v>OK</v>
          </cell>
          <cell r="M5" t="str">
            <v>Xét KT</v>
          </cell>
        </row>
        <row r="6">
          <cell r="B6">
            <v>2020257140</v>
          </cell>
          <cell r="C6">
            <v>18</v>
          </cell>
          <cell r="E6">
            <v>160.10000000000002</v>
          </cell>
          <cell r="F6">
            <v>69.6</v>
          </cell>
          <cell r="G6">
            <v>18</v>
          </cell>
          <cell r="H6">
            <v>8.89</v>
          </cell>
          <cell r="I6">
            <v>3.87</v>
          </cell>
          <cell r="J6">
            <v>8.89</v>
          </cell>
          <cell r="K6">
            <v>3.87</v>
          </cell>
          <cell r="L6" t="str">
            <v>OK</v>
          </cell>
          <cell r="M6" t="str">
            <v>Xét KT</v>
          </cell>
        </row>
        <row r="7">
          <cell r="B7">
            <v>2020254222</v>
          </cell>
          <cell r="C7">
            <v>16</v>
          </cell>
          <cell r="E7">
            <v>138.7</v>
          </cell>
          <cell r="F7">
            <v>60.95</v>
          </cell>
          <cell r="G7">
            <v>16</v>
          </cell>
          <cell r="H7">
            <v>8.67</v>
          </cell>
          <cell r="I7">
            <v>3.81</v>
          </cell>
          <cell r="J7">
            <v>8.67</v>
          </cell>
          <cell r="K7">
            <v>3.81</v>
          </cell>
          <cell r="L7" t="str">
            <v>OK</v>
          </cell>
          <cell r="M7" t="str">
            <v>Xét KT</v>
          </cell>
        </row>
        <row r="8">
          <cell r="B8">
            <v>2120253879</v>
          </cell>
          <cell r="C8">
            <v>19</v>
          </cell>
          <cell r="E8">
            <v>160.89999999999998</v>
          </cell>
          <cell r="F8">
            <v>71.92</v>
          </cell>
          <cell r="G8">
            <v>19</v>
          </cell>
          <cell r="H8">
            <v>8.47</v>
          </cell>
          <cell r="I8">
            <v>3.79</v>
          </cell>
          <cell r="J8">
            <v>8.47</v>
          </cell>
          <cell r="K8">
            <v>3.79</v>
          </cell>
          <cell r="L8" t="str">
            <v>OK</v>
          </cell>
          <cell r="M8" t="str">
            <v>Xét KT</v>
          </cell>
        </row>
        <row r="9">
          <cell r="B9">
            <v>2220268509</v>
          </cell>
          <cell r="C9">
            <v>18</v>
          </cell>
          <cell r="E9">
            <v>157.6</v>
          </cell>
          <cell r="F9">
            <v>67.96</v>
          </cell>
          <cell r="G9">
            <v>18</v>
          </cell>
          <cell r="H9">
            <v>8.76</v>
          </cell>
          <cell r="I9">
            <v>3.78</v>
          </cell>
          <cell r="J9">
            <v>8.76</v>
          </cell>
          <cell r="K9">
            <v>3.78</v>
          </cell>
          <cell r="L9" t="str">
            <v>OK</v>
          </cell>
          <cell r="M9" t="str">
            <v>Xét KT</v>
          </cell>
        </row>
        <row r="10">
          <cell r="B10">
            <v>2220268632</v>
          </cell>
          <cell r="C10">
            <v>15</v>
          </cell>
          <cell r="E10">
            <v>127.10000000000001</v>
          </cell>
          <cell r="F10">
            <v>56.529999999999994</v>
          </cell>
          <cell r="G10">
            <v>15</v>
          </cell>
          <cell r="H10">
            <v>8.47</v>
          </cell>
          <cell r="I10">
            <v>3.77</v>
          </cell>
          <cell r="J10">
            <v>8.47</v>
          </cell>
          <cell r="K10">
            <v>3.77</v>
          </cell>
          <cell r="L10" t="str">
            <v>OK</v>
          </cell>
          <cell r="M10" t="str">
            <v>Xét KT</v>
          </cell>
        </row>
        <row r="11">
          <cell r="B11">
            <v>2020254035</v>
          </cell>
          <cell r="C11">
            <v>11</v>
          </cell>
          <cell r="E11">
            <v>93.30000000000001</v>
          </cell>
          <cell r="F11">
            <v>41.31999999999999</v>
          </cell>
          <cell r="G11">
            <v>11</v>
          </cell>
          <cell r="H11">
            <v>8.48</v>
          </cell>
          <cell r="I11">
            <v>3.76</v>
          </cell>
          <cell r="J11">
            <v>8.48</v>
          </cell>
          <cell r="K11">
            <v>3.76</v>
          </cell>
          <cell r="L11" t="str">
            <v>OK</v>
          </cell>
          <cell r="M11" t="str">
            <v>Xét KT</v>
          </cell>
        </row>
        <row r="12">
          <cell r="B12">
            <v>2220253309</v>
          </cell>
          <cell r="C12">
            <v>17</v>
          </cell>
          <cell r="E12">
            <v>146.9</v>
          </cell>
          <cell r="F12">
            <v>63.9</v>
          </cell>
          <cell r="G12">
            <v>17</v>
          </cell>
          <cell r="H12">
            <v>8.64</v>
          </cell>
          <cell r="I12">
            <v>3.76</v>
          </cell>
          <cell r="J12">
            <v>8.64</v>
          </cell>
          <cell r="K12">
            <v>3.76</v>
          </cell>
          <cell r="L12" t="str">
            <v>OK</v>
          </cell>
          <cell r="M12" t="str">
            <v>Xét KT</v>
          </cell>
        </row>
        <row r="13">
          <cell r="B13">
            <v>2020264150</v>
          </cell>
          <cell r="C13">
            <v>12</v>
          </cell>
          <cell r="E13">
            <v>101.4</v>
          </cell>
          <cell r="F13">
            <v>44.940000000000005</v>
          </cell>
          <cell r="G13">
            <v>12</v>
          </cell>
          <cell r="H13">
            <v>8.45</v>
          </cell>
          <cell r="I13">
            <v>3.75</v>
          </cell>
          <cell r="J13">
            <v>8.45</v>
          </cell>
          <cell r="K13">
            <v>3.75</v>
          </cell>
          <cell r="L13" t="str">
            <v>OK</v>
          </cell>
          <cell r="M13" t="str">
            <v>Xét KT</v>
          </cell>
        </row>
        <row r="14">
          <cell r="B14">
            <v>2020266553</v>
          </cell>
          <cell r="C14">
            <v>12</v>
          </cell>
          <cell r="E14">
            <v>101.9</v>
          </cell>
          <cell r="F14">
            <v>44.99</v>
          </cell>
          <cell r="G14">
            <v>12</v>
          </cell>
          <cell r="H14">
            <v>8.49</v>
          </cell>
          <cell r="I14">
            <v>3.75</v>
          </cell>
          <cell r="J14">
            <v>8.49</v>
          </cell>
          <cell r="K14">
            <v>3.75</v>
          </cell>
          <cell r="L14" t="str">
            <v>OK</v>
          </cell>
          <cell r="M14" t="str">
            <v>Xét KT</v>
          </cell>
        </row>
        <row r="15">
          <cell r="B15">
            <v>2120253813</v>
          </cell>
          <cell r="C15">
            <v>19</v>
          </cell>
          <cell r="E15">
            <v>157.2</v>
          </cell>
          <cell r="F15">
            <v>70.86999999999999</v>
          </cell>
          <cell r="G15">
            <v>19</v>
          </cell>
          <cell r="H15">
            <v>8.27</v>
          </cell>
          <cell r="I15">
            <v>3.73</v>
          </cell>
          <cell r="J15">
            <v>8.27</v>
          </cell>
          <cell r="K15">
            <v>3.73</v>
          </cell>
          <cell r="L15" t="str">
            <v>OK</v>
          </cell>
          <cell r="M15" t="str">
            <v>Xét KT</v>
          </cell>
        </row>
        <row r="16">
          <cell r="B16">
            <v>2126251677</v>
          </cell>
          <cell r="C16">
            <v>17</v>
          </cell>
          <cell r="E16">
            <v>146</v>
          </cell>
          <cell r="F16">
            <v>63.3</v>
          </cell>
          <cell r="G16">
            <v>17</v>
          </cell>
          <cell r="H16">
            <v>8.59</v>
          </cell>
          <cell r="I16">
            <v>3.72</v>
          </cell>
          <cell r="J16">
            <v>8.59</v>
          </cell>
          <cell r="K16">
            <v>3.72</v>
          </cell>
          <cell r="L16" t="str">
            <v>OK</v>
          </cell>
          <cell r="M16" t="str">
            <v>Xét KT</v>
          </cell>
        </row>
        <row r="17">
          <cell r="B17">
            <v>2120269829</v>
          </cell>
          <cell r="C17">
            <v>19</v>
          </cell>
          <cell r="E17">
            <v>159.99999999999997</v>
          </cell>
          <cell r="F17">
            <v>70.6</v>
          </cell>
          <cell r="G17">
            <v>19</v>
          </cell>
          <cell r="H17">
            <v>8.42</v>
          </cell>
          <cell r="I17">
            <v>3.72</v>
          </cell>
          <cell r="J17">
            <v>8.42</v>
          </cell>
          <cell r="K17">
            <v>3.72</v>
          </cell>
          <cell r="L17" t="str">
            <v>OK</v>
          </cell>
          <cell r="M17" t="str">
            <v>Xét KT</v>
          </cell>
        </row>
        <row r="18">
          <cell r="B18">
            <v>2220724262</v>
          </cell>
          <cell r="C18">
            <v>15</v>
          </cell>
          <cell r="E18">
            <v>130</v>
          </cell>
          <cell r="F18">
            <v>55.599999999999994</v>
          </cell>
          <cell r="G18">
            <v>15</v>
          </cell>
          <cell r="H18">
            <v>8.67</v>
          </cell>
          <cell r="I18">
            <v>3.71</v>
          </cell>
          <cell r="J18">
            <v>8.67</v>
          </cell>
          <cell r="K18">
            <v>3.71</v>
          </cell>
          <cell r="L18" t="str">
            <v>OK</v>
          </cell>
          <cell r="M18" t="str">
            <v>Xét KT</v>
          </cell>
        </row>
        <row r="19">
          <cell r="B19">
            <v>2127261717</v>
          </cell>
          <cell r="C19">
            <v>17</v>
          </cell>
          <cell r="E19">
            <v>139.9</v>
          </cell>
          <cell r="F19">
            <v>62.91</v>
          </cell>
          <cell r="G19">
            <v>17</v>
          </cell>
          <cell r="H19">
            <v>8.23</v>
          </cell>
          <cell r="I19">
            <v>3.7</v>
          </cell>
          <cell r="J19">
            <v>8.23</v>
          </cell>
          <cell r="K19">
            <v>3.7</v>
          </cell>
          <cell r="L19" t="str">
            <v>OK</v>
          </cell>
          <cell r="M19" t="str">
            <v>Xét KT</v>
          </cell>
        </row>
        <row r="20">
          <cell r="B20">
            <v>2120256964</v>
          </cell>
          <cell r="C20">
            <v>19</v>
          </cell>
          <cell r="E20">
            <v>159</v>
          </cell>
          <cell r="F20">
            <v>70.28999999999999</v>
          </cell>
          <cell r="G20">
            <v>19</v>
          </cell>
          <cell r="H20">
            <v>8.37</v>
          </cell>
          <cell r="I20">
            <v>3.7</v>
          </cell>
          <cell r="J20">
            <v>8.37</v>
          </cell>
          <cell r="K20">
            <v>3.7</v>
          </cell>
          <cell r="L20" t="str">
            <v>OK</v>
          </cell>
          <cell r="M20" t="str">
            <v>Xét KT</v>
          </cell>
        </row>
        <row r="21">
          <cell r="B21">
            <v>2220263389</v>
          </cell>
          <cell r="C21">
            <v>18</v>
          </cell>
          <cell r="E21">
            <v>152.79999999999998</v>
          </cell>
          <cell r="F21">
            <v>66.22999999999999</v>
          </cell>
          <cell r="G21">
            <v>18</v>
          </cell>
          <cell r="H21">
            <v>8.49</v>
          </cell>
          <cell r="I21">
            <v>3.68</v>
          </cell>
          <cell r="J21">
            <v>8.49</v>
          </cell>
          <cell r="K21">
            <v>3.68</v>
          </cell>
          <cell r="L21" t="str">
            <v>OK</v>
          </cell>
          <cell r="M21" t="str">
            <v>Xét KT</v>
          </cell>
        </row>
        <row r="22">
          <cell r="B22">
            <v>2220253318</v>
          </cell>
          <cell r="C22">
            <v>17</v>
          </cell>
          <cell r="E22">
            <v>144.10000000000002</v>
          </cell>
          <cell r="F22">
            <v>62.49999999999999</v>
          </cell>
          <cell r="G22">
            <v>17</v>
          </cell>
          <cell r="H22">
            <v>8.48</v>
          </cell>
          <cell r="I22">
            <v>3.68</v>
          </cell>
          <cell r="J22">
            <v>8.48</v>
          </cell>
          <cell r="K22">
            <v>3.68</v>
          </cell>
          <cell r="L22" t="str">
            <v>OK</v>
          </cell>
          <cell r="M22" t="str">
            <v>Xét KT</v>
          </cell>
        </row>
        <row r="23">
          <cell r="B23">
            <v>1811215469</v>
          </cell>
          <cell r="C23">
            <v>13</v>
          </cell>
          <cell r="E23">
            <v>108.49999999999999</v>
          </cell>
          <cell r="F23">
            <v>47.55</v>
          </cell>
          <cell r="G23">
            <v>13</v>
          </cell>
          <cell r="H23">
            <v>8.35</v>
          </cell>
          <cell r="I23">
            <v>3.66</v>
          </cell>
          <cell r="J23">
            <v>8.35</v>
          </cell>
          <cell r="K23">
            <v>3.66</v>
          </cell>
          <cell r="L23" t="str">
            <v>OK</v>
          </cell>
          <cell r="M23" t="str">
            <v>Xét KT</v>
          </cell>
        </row>
        <row r="24">
          <cell r="B24">
            <v>2020265956</v>
          </cell>
          <cell r="C24">
            <v>14</v>
          </cell>
          <cell r="E24">
            <v>115.19999999999999</v>
          </cell>
          <cell r="F24">
            <v>51.279999999999994</v>
          </cell>
          <cell r="G24">
            <v>14</v>
          </cell>
          <cell r="H24">
            <v>8.23</v>
          </cell>
          <cell r="I24">
            <v>3.66</v>
          </cell>
          <cell r="J24">
            <v>8.23</v>
          </cell>
          <cell r="K24">
            <v>3.66</v>
          </cell>
          <cell r="L24" t="str">
            <v>OK</v>
          </cell>
          <cell r="M24" t="str">
            <v>Xét KT</v>
          </cell>
        </row>
        <row r="25">
          <cell r="B25">
            <v>2020253575</v>
          </cell>
          <cell r="C25">
            <v>17</v>
          </cell>
          <cell r="E25">
            <v>142.6</v>
          </cell>
          <cell r="F25">
            <v>62.26</v>
          </cell>
          <cell r="G25">
            <v>17</v>
          </cell>
          <cell r="H25">
            <v>8.39</v>
          </cell>
          <cell r="I25">
            <v>3.66</v>
          </cell>
          <cell r="J25">
            <v>8.39</v>
          </cell>
          <cell r="K25">
            <v>3.66</v>
          </cell>
          <cell r="L25" t="str">
            <v>OK</v>
          </cell>
          <cell r="M25" t="str">
            <v>Xét KT</v>
          </cell>
        </row>
        <row r="26">
          <cell r="B26">
            <v>2020257209</v>
          </cell>
          <cell r="C26">
            <v>18</v>
          </cell>
          <cell r="E26">
            <v>152.09999999999997</v>
          </cell>
          <cell r="F26">
            <v>65.92999999999999</v>
          </cell>
          <cell r="G26">
            <v>18</v>
          </cell>
          <cell r="H26">
            <v>8.45</v>
          </cell>
          <cell r="I26">
            <v>3.66</v>
          </cell>
          <cell r="J26">
            <v>8.45</v>
          </cell>
          <cell r="K26">
            <v>3.66</v>
          </cell>
          <cell r="L26" t="str">
            <v>OK</v>
          </cell>
          <cell r="M26" t="str">
            <v>Xét KT</v>
          </cell>
        </row>
        <row r="27">
          <cell r="B27">
            <v>2126251694</v>
          </cell>
          <cell r="C27">
            <v>17</v>
          </cell>
          <cell r="E27">
            <v>138</v>
          </cell>
          <cell r="F27">
            <v>61.86</v>
          </cell>
          <cell r="G27">
            <v>17</v>
          </cell>
          <cell r="H27">
            <v>8.12</v>
          </cell>
          <cell r="I27">
            <v>3.64</v>
          </cell>
          <cell r="J27">
            <v>8.12</v>
          </cell>
          <cell r="K27">
            <v>3.64</v>
          </cell>
          <cell r="L27" t="str">
            <v>OK</v>
          </cell>
          <cell r="M27" t="str">
            <v>Xét KT</v>
          </cell>
        </row>
        <row r="28">
          <cell r="B28">
            <v>2126251680</v>
          </cell>
          <cell r="C28">
            <v>19</v>
          </cell>
          <cell r="E28">
            <v>158.8</v>
          </cell>
          <cell r="F28">
            <v>68.89</v>
          </cell>
          <cell r="G28">
            <v>19</v>
          </cell>
          <cell r="H28">
            <v>8.36</v>
          </cell>
          <cell r="I28">
            <v>3.63</v>
          </cell>
          <cell r="J28">
            <v>8.36</v>
          </cell>
          <cell r="K28">
            <v>3.63</v>
          </cell>
          <cell r="L28" t="str">
            <v>OK</v>
          </cell>
          <cell r="M28" t="str">
            <v>Xét KT</v>
          </cell>
        </row>
        <row r="29">
          <cell r="B29">
            <v>2126261732</v>
          </cell>
          <cell r="C29">
            <v>17</v>
          </cell>
          <cell r="E29">
            <v>139.8</v>
          </cell>
          <cell r="F29">
            <v>61.57000000000001</v>
          </cell>
          <cell r="G29">
            <v>17</v>
          </cell>
          <cell r="H29">
            <v>8.22</v>
          </cell>
          <cell r="I29">
            <v>3.62</v>
          </cell>
          <cell r="J29">
            <v>8.22</v>
          </cell>
          <cell r="K29">
            <v>3.62</v>
          </cell>
          <cell r="L29" t="str">
            <v>OK</v>
          </cell>
          <cell r="M29" t="str">
            <v>Xét KT</v>
          </cell>
        </row>
        <row r="30">
          <cell r="B30">
            <v>2020264559</v>
          </cell>
          <cell r="C30">
            <v>18</v>
          </cell>
          <cell r="E30">
            <v>149.3</v>
          </cell>
          <cell r="F30">
            <v>65.24</v>
          </cell>
          <cell r="G30">
            <v>18</v>
          </cell>
          <cell r="H30">
            <v>8.29</v>
          </cell>
          <cell r="I30">
            <v>3.62</v>
          </cell>
          <cell r="J30">
            <v>8.29</v>
          </cell>
          <cell r="K30">
            <v>3.62</v>
          </cell>
          <cell r="L30" t="str">
            <v>OK</v>
          </cell>
          <cell r="M30" t="str">
            <v>Xét KT</v>
          </cell>
        </row>
        <row r="31">
          <cell r="B31">
            <v>2220263399</v>
          </cell>
          <cell r="C31">
            <v>18</v>
          </cell>
          <cell r="E31">
            <v>148.1</v>
          </cell>
          <cell r="F31">
            <v>65.17999999999999</v>
          </cell>
          <cell r="G31">
            <v>18</v>
          </cell>
          <cell r="H31">
            <v>8.23</v>
          </cell>
          <cell r="I31">
            <v>3.62</v>
          </cell>
          <cell r="J31">
            <v>8.23</v>
          </cell>
          <cell r="K31">
            <v>3.62</v>
          </cell>
          <cell r="L31" t="str">
            <v>OK</v>
          </cell>
          <cell r="M31" t="str">
            <v>Xét KT</v>
          </cell>
        </row>
        <row r="32">
          <cell r="B32">
            <v>2126261707</v>
          </cell>
          <cell r="C32">
            <v>17</v>
          </cell>
          <cell r="E32">
            <v>139.3</v>
          </cell>
          <cell r="F32">
            <v>61.29</v>
          </cell>
          <cell r="G32">
            <v>17</v>
          </cell>
          <cell r="H32">
            <v>8.19</v>
          </cell>
          <cell r="I32">
            <v>3.61</v>
          </cell>
          <cell r="J32">
            <v>8.19</v>
          </cell>
          <cell r="K32">
            <v>3.61</v>
          </cell>
          <cell r="L32" t="str">
            <v>OK</v>
          </cell>
          <cell r="M32" t="str">
            <v>Xét KT</v>
          </cell>
        </row>
        <row r="33">
          <cell r="B33">
            <v>2020264838</v>
          </cell>
          <cell r="C33">
            <v>18</v>
          </cell>
          <cell r="E33">
            <v>148</v>
          </cell>
          <cell r="F33">
            <v>64.91</v>
          </cell>
          <cell r="G33">
            <v>18</v>
          </cell>
          <cell r="H33">
            <v>8.22</v>
          </cell>
          <cell r="I33">
            <v>3.61</v>
          </cell>
          <cell r="J33">
            <v>8.22</v>
          </cell>
          <cell r="K33">
            <v>3.61</v>
          </cell>
          <cell r="L33" t="str">
            <v>OK</v>
          </cell>
          <cell r="M33" t="str">
            <v>Xét KT</v>
          </cell>
        </row>
        <row r="34">
          <cell r="B34">
            <v>2020257586</v>
          </cell>
          <cell r="C34">
            <v>19</v>
          </cell>
          <cell r="E34">
            <v>159.29999999999998</v>
          </cell>
          <cell r="F34">
            <v>68.62</v>
          </cell>
          <cell r="G34">
            <v>19</v>
          </cell>
          <cell r="H34">
            <v>8.38</v>
          </cell>
          <cell r="I34">
            <v>3.61</v>
          </cell>
          <cell r="J34">
            <v>8.38</v>
          </cell>
          <cell r="K34">
            <v>3.61</v>
          </cell>
          <cell r="L34" t="str">
            <v>OK</v>
          </cell>
          <cell r="M34" t="str">
            <v>Xét KT</v>
          </cell>
        </row>
        <row r="35">
          <cell r="B35">
            <v>2120259897</v>
          </cell>
          <cell r="C35">
            <v>19</v>
          </cell>
          <cell r="E35">
            <v>157.20000000000002</v>
          </cell>
          <cell r="F35">
            <v>68.57</v>
          </cell>
          <cell r="G35">
            <v>19</v>
          </cell>
          <cell r="H35">
            <v>8.27</v>
          </cell>
          <cell r="I35">
            <v>3.61</v>
          </cell>
          <cell r="J35">
            <v>8.27</v>
          </cell>
          <cell r="K35">
            <v>3.61</v>
          </cell>
          <cell r="L35" t="str">
            <v>OK</v>
          </cell>
          <cell r="M35" t="str">
            <v>Xét KT</v>
          </cell>
        </row>
        <row r="36">
          <cell r="B36">
            <v>2121219690</v>
          </cell>
          <cell r="C36">
            <v>19</v>
          </cell>
          <cell r="E36">
            <v>155.9</v>
          </cell>
          <cell r="F36">
            <v>68.53</v>
          </cell>
          <cell r="G36">
            <v>19</v>
          </cell>
          <cell r="H36">
            <v>8.21</v>
          </cell>
          <cell r="I36">
            <v>3.61</v>
          </cell>
          <cell r="J36">
            <v>8.21</v>
          </cell>
          <cell r="K36">
            <v>3.61</v>
          </cell>
          <cell r="L36" t="str">
            <v>OK</v>
          </cell>
          <cell r="M36" t="str">
            <v>Xét KT</v>
          </cell>
        </row>
        <row r="37">
          <cell r="B37">
            <v>2220263384</v>
          </cell>
          <cell r="C37">
            <v>19</v>
          </cell>
          <cell r="E37">
            <v>159.49999999999997</v>
          </cell>
          <cell r="F37">
            <v>68.6</v>
          </cell>
          <cell r="G37">
            <v>19</v>
          </cell>
          <cell r="H37">
            <v>8.39</v>
          </cell>
          <cell r="I37">
            <v>3.61</v>
          </cell>
          <cell r="J37">
            <v>8.39</v>
          </cell>
          <cell r="K37">
            <v>3.61</v>
          </cell>
          <cell r="L37" t="str">
            <v>OK</v>
          </cell>
          <cell r="M37" t="str">
            <v>Xét KT</v>
          </cell>
        </row>
        <row r="38">
          <cell r="B38">
            <v>2126261733</v>
          </cell>
          <cell r="C38">
            <v>17</v>
          </cell>
          <cell r="E38">
            <v>138.10000000000002</v>
          </cell>
          <cell r="F38">
            <v>61.28</v>
          </cell>
          <cell r="G38">
            <v>17</v>
          </cell>
          <cell r="H38">
            <v>8.12</v>
          </cell>
          <cell r="I38">
            <v>3.6</v>
          </cell>
          <cell r="J38">
            <v>8.12</v>
          </cell>
          <cell r="K38">
            <v>3.6</v>
          </cell>
          <cell r="L38" t="str">
            <v>OK</v>
          </cell>
          <cell r="M38" t="str">
            <v>Xét KT</v>
          </cell>
        </row>
        <row r="39">
          <cell r="B39">
            <v>2020257104</v>
          </cell>
          <cell r="C39">
            <v>17</v>
          </cell>
          <cell r="E39">
            <v>141.5</v>
          </cell>
          <cell r="F39">
            <v>61.22</v>
          </cell>
          <cell r="G39">
            <v>17</v>
          </cell>
          <cell r="H39">
            <v>8.32</v>
          </cell>
          <cell r="I39">
            <v>3.6</v>
          </cell>
          <cell r="J39">
            <v>8.32</v>
          </cell>
          <cell r="K39">
            <v>3.6</v>
          </cell>
          <cell r="L39" t="str">
            <v>OK</v>
          </cell>
          <cell r="M39" t="str">
            <v>Xét KT</v>
          </cell>
        </row>
        <row r="40">
          <cell r="B40">
            <v>2120269881</v>
          </cell>
          <cell r="C40">
            <v>18</v>
          </cell>
          <cell r="E40">
            <v>149.6</v>
          </cell>
          <cell r="F40">
            <v>64.85</v>
          </cell>
          <cell r="G40">
            <v>18</v>
          </cell>
          <cell r="H40">
            <v>8.31</v>
          </cell>
          <cell r="I40">
            <v>3.6</v>
          </cell>
          <cell r="J40">
            <v>8.31</v>
          </cell>
          <cell r="K40">
            <v>3.6</v>
          </cell>
          <cell r="L40" t="str">
            <v>OK</v>
          </cell>
          <cell r="M40" t="str">
            <v>Xét KT</v>
          </cell>
        </row>
        <row r="41">
          <cell r="B41">
            <v>2220268917</v>
          </cell>
          <cell r="C41">
            <v>16</v>
          </cell>
          <cell r="E41">
            <v>129.60000000000002</v>
          </cell>
          <cell r="F41">
            <v>57.6</v>
          </cell>
          <cell r="G41">
            <v>16</v>
          </cell>
          <cell r="H41">
            <v>8.1</v>
          </cell>
          <cell r="I41">
            <v>3.6</v>
          </cell>
          <cell r="J41">
            <v>8.1</v>
          </cell>
          <cell r="K41">
            <v>3.6</v>
          </cell>
          <cell r="L41" t="str">
            <v>OK</v>
          </cell>
          <cell r="M41" t="str">
            <v>Xét KT</v>
          </cell>
        </row>
        <row r="42">
          <cell r="B42">
            <v>2220265351</v>
          </cell>
          <cell r="C42">
            <v>18</v>
          </cell>
          <cell r="E42">
            <v>149</v>
          </cell>
          <cell r="F42">
            <v>64.88</v>
          </cell>
          <cell r="G42">
            <v>18</v>
          </cell>
          <cell r="H42">
            <v>8.28</v>
          </cell>
          <cell r="I42">
            <v>3.6</v>
          </cell>
          <cell r="J42">
            <v>8.28</v>
          </cell>
          <cell r="K42">
            <v>3.6</v>
          </cell>
          <cell r="L42" t="str">
            <v>OK</v>
          </cell>
          <cell r="M42" t="str">
            <v>Xét KT</v>
          </cell>
        </row>
        <row r="43">
          <cell r="B43">
            <v>2020261034</v>
          </cell>
          <cell r="C43">
            <v>19</v>
          </cell>
          <cell r="E43">
            <v>156.6</v>
          </cell>
          <cell r="F43">
            <v>67.94</v>
          </cell>
          <cell r="G43">
            <v>19</v>
          </cell>
          <cell r="H43">
            <v>8.24</v>
          </cell>
          <cell r="I43">
            <v>3.58</v>
          </cell>
          <cell r="J43">
            <v>8.24</v>
          </cell>
          <cell r="K43">
            <v>3.58</v>
          </cell>
          <cell r="L43" t="str">
            <v>OK</v>
          </cell>
          <cell r="M43" t="str">
            <v>Xét KT</v>
          </cell>
        </row>
        <row r="44">
          <cell r="B44">
            <v>2220263370</v>
          </cell>
          <cell r="C44">
            <v>16</v>
          </cell>
          <cell r="E44">
            <v>136</v>
          </cell>
          <cell r="F44">
            <v>57.279999999999994</v>
          </cell>
          <cell r="G44">
            <v>16</v>
          </cell>
          <cell r="H44">
            <v>8.5</v>
          </cell>
          <cell r="I44">
            <v>3.58</v>
          </cell>
          <cell r="J44">
            <v>8.5</v>
          </cell>
          <cell r="K44">
            <v>3.58</v>
          </cell>
          <cell r="L44" t="str">
            <v>OK</v>
          </cell>
          <cell r="M44" t="str">
            <v>Xét KT</v>
          </cell>
        </row>
        <row r="45">
          <cell r="B45">
            <v>2021261001</v>
          </cell>
          <cell r="C45">
            <v>18</v>
          </cell>
          <cell r="E45">
            <v>147</v>
          </cell>
          <cell r="F45">
            <v>64.19</v>
          </cell>
          <cell r="G45">
            <v>18</v>
          </cell>
          <cell r="H45">
            <v>8.17</v>
          </cell>
          <cell r="I45">
            <v>3.57</v>
          </cell>
          <cell r="J45">
            <v>8.17</v>
          </cell>
          <cell r="K45">
            <v>3.57</v>
          </cell>
          <cell r="L45" t="str">
            <v>OK</v>
          </cell>
          <cell r="M45" t="str">
            <v>Xét KT</v>
          </cell>
        </row>
        <row r="46">
          <cell r="B46">
            <v>2020724373</v>
          </cell>
          <cell r="C46">
            <v>18</v>
          </cell>
          <cell r="E46">
            <v>148.7</v>
          </cell>
          <cell r="F46">
            <v>64.21</v>
          </cell>
          <cell r="G46">
            <v>18</v>
          </cell>
          <cell r="H46">
            <v>8.26</v>
          </cell>
          <cell r="I46">
            <v>3.57</v>
          </cell>
          <cell r="J46">
            <v>8.26</v>
          </cell>
          <cell r="K46">
            <v>3.57</v>
          </cell>
          <cell r="L46" t="str">
            <v>OK</v>
          </cell>
          <cell r="M46" t="str">
            <v>Xét KT</v>
          </cell>
        </row>
        <row r="47">
          <cell r="B47">
            <v>2120259167</v>
          </cell>
          <cell r="C47">
            <v>18</v>
          </cell>
          <cell r="E47">
            <v>148</v>
          </cell>
          <cell r="F47">
            <v>64.24</v>
          </cell>
          <cell r="G47">
            <v>18</v>
          </cell>
          <cell r="H47">
            <v>8.22</v>
          </cell>
          <cell r="I47">
            <v>3.57</v>
          </cell>
          <cell r="J47">
            <v>8.22</v>
          </cell>
          <cell r="K47">
            <v>3.57</v>
          </cell>
          <cell r="L47" t="str">
            <v>OK</v>
          </cell>
          <cell r="M47" t="str">
            <v>Xét KT</v>
          </cell>
        </row>
        <row r="48">
          <cell r="B48">
            <v>2226261816</v>
          </cell>
          <cell r="C48">
            <v>14</v>
          </cell>
          <cell r="E48">
            <v>113.6</v>
          </cell>
          <cell r="F48">
            <v>49.9</v>
          </cell>
          <cell r="G48">
            <v>14</v>
          </cell>
          <cell r="H48">
            <v>8.11</v>
          </cell>
          <cell r="I48">
            <v>3.56</v>
          </cell>
          <cell r="J48">
            <v>8.11</v>
          </cell>
          <cell r="K48">
            <v>3.56</v>
          </cell>
          <cell r="L48" t="str">
            <v>OK</v>
          </cell>
          <cell r="M48" t="str">
            <v>Xét KT</v>
          </cell>
        </row>
        <row r="49">
          <cell r="B49">
            <v>2020260571</v>
          </cell>
          <cell r="C49">
            <v>12</v>
          </cell>
          <cell r="E49">
            <v>99</v>
          </cell>
          <cell r="F49">
            <v>42.61</v>
          </cell>
          <cell r="G49">
            <v>12</v>
          </cell>
          <cell r="H49">
            <v>8.25</v>
          </cell>
          <cell r="I49">
            <v>3.55</v>
          </cell>
          <cell r="J49">
            <v>8.25</v>
          </cell>
          <cell r="K49">
            <v>3.55</v>
          </cell>
          <cell r="L49" t="str">
            <v>OK</v>
          </cell>
          <cell r="M49" t="str">
            <v>Xét KT</v>
          </cell>
        </row>
        <row r="50">
          <cell r="B50">
            <v>2020726336</v>
          </cell>
          <cell r="C50">
            <v>17</v>
          </cell>
          <cell r="E50">
            <v>138.5</v>
          </cell>
          <cell r="F50">
            <v>60.28</v>
          </cell>
          <cell r="G50">
            <v>17</v>
          </cell>
          <cell r="H50">
            <v>8.15</v>
          </cell>
          <cell r="I50">
            <v>3.55</v>
          </cell>
          <cell r="J50">
            <v>8.15</v>
          </cell>
          <cell r="K50">
            <v>3.55</v>
          </cell>
          <cell r="L50" t="str">
            <v>OK</v>
          </cell>
          <cell r="M50" t="str">
            <v>Xét KT</v>
          </cell>
        </row>
        <row r="51">
          <cell r="B51">
            <v>2120266027</v>
          </cell>
          <cell r="C51">
            <v>19</v>
          </cell>
          <cell r="E51">
            <v>152.10000000000002</v>
          </cell>
          <cell r="F51">
            <v>67.46000000000001</v>
          </cell>
          <cell r="G51">
            <v>19</v>
          </cell>
          <cell r="H51">
            <v>8.01</v>
          </cell>
          <cell r="I51">
            <v>3.55</v>
          </cell>
          <cell r="J51">
            <v>8.01</v>
          </cell>
          <cell r="K51">
            <v>3.55</v>
          </cell>
          <cell r="L51" t="str">
            <v>OK</v>
          </cell>
          <cell r="M51" t="str">
            <v>Xét KT</v>
          </cell>
        </row>
        <row r="52">
          <cell r="B52">
            <v>2220263357</v>
          </cell>
          <cell r="C52">
            <v>16</v>
          </cell>
          <cell r="E52">
            <v>129.70000000000002</v>
          </cell>
          <cell r="F52">
            <v>56.85</v>
          </cell>
          <cell r="G52">
            <v>16</v>
          </cell>
          <cell r="H52">
            <v>8.11</v>
          </cell>
          <cell r="I52">
            <v>3.55</v>
          </cell>
          <cell r="J52">
            <v>8.11</v>
          </cell>
          <cell r="K52">
            <v>3.55</v>
          </cell>
          <cell r="L52" t="str">
            <v>OK</v>
          </cell>
          <cell r="M52" t="str">
            <v>Xét KT</v>
          </cell>
        </row>
        <row r="53">
          <cell r="B53">
            <v>2120257262</v>
          </cell>
          <cell r="C53">
            <v>19</v>
          </cell>
          <cell r="E53">
            <v>153.7</v>
          </cell>
          <cell r="F53">
            <v>67.23</v>
          </cell>
          <cell r="G53">
            <v>19</v>
          </cell>
          <cell r="H53">
            <v>8.09</v>
          </cell>
          <cell r="I53">
            <v>3.54</v>
          </cell>
          <cell r="J53">
            <v>8.09</v>
          </cell>
          <cell r="K53">
            <v>3.54</v>
          </cell>
          <cell r="L53" t="str">
            <v>OK</v>
          </cell>
          <cell r="M53" t="str">
            <v>Xét KT</v>
          </cell>
        </row>
        <row r="54">
          <cell r="B54">
            <v>2120313266</v>
          </cell>
          <cell r="C54">
            <v>18</v>
          </cell>
          <cell r="E54">
            <v>145.5</v>
          </cell>
          <cell r="F54">
            <v>63.53999999999999</v>
          </cell>
          <cell r="G54">
            <v>18</v>
          </cell>
          <cell r="H54">
            <v>8.08</v>
          </cell>
          <cell r="I54">
            <v>3.53</v>
          </cell>
          <cell r="J54">
            <v>8.08</v>
          </cell>
          <cell r="K54">
            <v>3.53</v>
          </cell>
          <cell r="L54" t="str">
            <v>OK</v>
          </cell>
          <cell r="M54" t="str">
            <v>Xét KT</v>
          </cell>
        </row>
        <row r="55">
          <cell r="B55">
            <v>2020267436</v>
          </cell>
          <cell r="C55">
            <v>17</v>
          </cell>
          <cell r="E55">
            <v>135.9</v>
          </cell>
          <cell r="F55">
            <v>59.9</v>
          </cell>
          <cell r="G55">
            <v>17</v>
          </cell>
          <cell r="H55">
            <v>7.99</v>
          </cell>
          <cell r="I55">
            <v>3.52</v>
          </cell>
          <cell r="J55">
            <v>7.99</v>
          </cell>
          <cell r="K55">
            <v>3.52</v>
          </cell>
          <cell r="L55" t="str">
            <v>OK</v>
          </cell>
          <cell r="M55" t="str">
            <v>Xét KT</v>
          </cell>
        </row>
        <row r="56">
          <cell r="B56">
            <v>2120313268</v>
          </cell>
          <cell r="C56">
            <v>18</v>
          </cell>
          <cell r="E56">
            <v>144.00000000000003</v>
          </cell>
          <cell r="F56">
            <v>63.209999999999994</v>
          </cell>
          <cell r="G56">
            <v>18</v>
          </cell>
          <cell r="H56">
            <v>8</v>
          </cell>
          <cell r="I56">
            <v>3.51</v>
          </cell>
          <cell r="J56">
            <v>8</v>
          </cell>
          <cell r="K56">
            <v>3.51</v>
          </cell>
          <cell r="L56" t="str">
            <v>OK</v>
          </cell>
          <cell r="M56" t="str">
            <v>Xét KT</v>
          </cell>
        </row>
        <row r="57">
          <cell r="B57">
            <v>1810214463</v>
          </cell>
          <cell r="C57">
            <v>13</v>
          </cell>
          <cell r="E57">
            <v>103.3</v>
          </cell>
          <cell r="F57">
            <v>45.45</v>
          </cell>
          <cell r="G57">
            <v>13</v>
          </cell>
          <cell r="H57">
            <v>7.95</v>
          </cell>
          <cell r="I57">
            <v>3.5</v>
          </cell>
          <cell r="J57">
            <v>7.95</v>
          </cell>
          <cell r="K57">
            <v>3.5</v>
          </cell>
          <cell r="L57" t="str">
            <v>OK</v>
          </cell>
          <cell r="M57" t="str">
            <v>Xét KT</v>
          </cell>
        </row>
        <row r="58">
          <cell r="B58">
            <v>2020260700</v>
          </cell>
          <cell r="C58">
            <v>19</v>
          </cell>
          <cell r="E58">
            <v>151.4</v>
          </cell>
          <cell r="F58">
            <v>66.46</v>
          </cell>
          <cell r="G58">
            <v>19</v>
          </cell>
          <cell r="H58">
            <v>7.97</v>
          </cell>
          <cell r="I58">
            <v>3.5</v>
          </cell>
          <cell r="J58">
            <v>7.97</v>
          </cell>
          <cell r="K58">
            <v>3.5</v>
          </cell>
          <cell r="L58" t="str">
            <v>OK</v>
          </cell>
          <cell r="M58" t="str">
            <v>Xét KT</v>
          </cell>
        </row>
        <row r="59">
          <cell r="B59">
            <v>2020253945</v>
          </cell>
          <cell r="C59">
            <v>13</v>
          </cell>
          <cell r="E59">
            <v>104.9</v>
          </cell>
          <cell r="F59">
            <v>45.56</v>
          </cell>
          <cell r="G59">
            <v>13</v>
          </cell>
          <cell r="H59">
            <v>8.07</v>
          </cell>
          <cell r="I59">
            <v>3.5</v>
          </cell>
          <cell r="J59">
            <v>8.07</v>
          </cell>
          <cell r="K59">
            <v>3.5</v>
          </cell>
          <cell r="L59" t="str">
            <v>OK</v>
          </cell>
          <cell r="M59" t="str">
            <v>Xét KT</v>
          </cell>
        </row>
        <row r="60">
          <cell r="B60">
            <v>2120257736</v>
          </cell>
          <cell r="C60">
            <v>19</v>
          </cell>
          <cell r="E60">
            <v>150.6</v>
          </cell>
          <cell r="F60">
            <v>66.55</v>
          </cell>
          <cell r="G60">
            <v>19</v>
          </cell>
          <cell r="H60">
            <v>7.93</v>
          </cell>
          <cell r="I60">
            <v>3.5</v>
          </cell>
          <cell r="J60">
            <v>7.93</v>
          </cell>
          <cell r="K60">
            <v>3.5</v>
          </cell>
          <cell r="L60" t="str">
            <v>OK</v>
          </cell>
          <cell r="M60" t="str">
            <v>Xét KT</v>
          </cell>
        </row>
        <row r="61">
          <cell r="B61">
            <v>2121866251</v>
          </cell>
          <cell r="C61">
            <v>19</v>
          </cell>
          <cell r="E61">
            <v>152.2</v>
          </cell>
          <cell r="F61">
            <v>66.53999999999999</v>
          </cell>
          <cell r="G61">
            <v>19</v>
          </cell>
          <cell r="H61">
            <v>8.01</v>
          </cell>
          <cell r="I61">
            <v>3.5</v>
          </cell>
          <cell r="J61">
            <v>8.01</v>
          </cell>
          <cell r="K61">
            <v>3.5</v>
          </cell>
          <cell r="L61" t="str">
            <v>OK</v>
          </cell>
          <cell r="M61" t="str">
            <v>Xét KT</v>
          </cell>
        </row>
        <row r="62">
          <cell r="B62">
            <v>2220268628</v>
          </cell>
          <cell r="C62">
            <v>18</v>
          </cell>
          <cell r="E62">
            <v>144.4</v>
          </cell>
          <cell r="F62">
            <v>62.94</v>
          </cell>
          <cell r="G62">
            <v>18</v>
          </cell>
          <cell r="H62">
            <v>8.02</v>
          </cell>
          <cell r="I62">
            <v>3.5</v>
          </cell>
          <cell r="J62">
            <v>8.02</v>
          </cell>
          <cell r="K62">
            <v>3.5</v>
          </cell>
          <cell r="L62" t="str">
            <v>OK</v>
          </cell>
          <cell r="M62" t="str">
            <v>Xét KT</v>
          </cell>
        </row>
        <row r="63">
          <cell r="B63">
            <v>2226261257</v>
          </cell>
          <cell r="C63">
            <v>17</v>
          </cell>
          <cell r="E63">
            <v>136.1</v>
          </cell>
          <cell r="F63">
            <v>59.29999999999999</v>
          </cell>
          <cell r="G63">
            <v>17</v>
          </cell>
          <cell r="H63">
            <v>8.01</v>
          </cell>
          <cell r="I63">
            <v>3.49</v>
          </cell>
          <cell r="J63">
            <v>8.01</v>
          </cell>
          <cell r="K63">
            <v>3.49</v>
          </cell>
          <cell r="L63" t="str">
            <v>OK</v>
          </cell>
          <cell r="M63" t="str">
            <v>Xét KT</v>
          </cell>
        </row>
        <row r="64">
          <cell r="B64">
            <v>2226261814</v>
          </cell>
          <cell r="C64">
            <v>14</v>
          </cell>
          <cell r="E64">
            <v>111.7</v>
          </cell>
          <cell r="F64">
            <v>48.839999999999996</v>
          </cell>
          <cell r="G64">
            <v>14</v>
          </cell>
          <cell r="H64">
            <v>7.98</v>
          </cell>
          <cell r="I64">
            <v>3.49</v>
          </cell>
          <cell r="J64">
            <v>7.98</v>
          </cell>
          <cell r="K64">
            <v>3.49</v>
          </cell>
          <cell r="L64" t="str">
            <v>OK</v>
          </cell>
          <cell r="M64" t="str">
            <v>Xét KT</v>
          </cell>
        </row>
        <row r="65">
          <cell r="B65">
            <v>2120259407</v>
          </cell>
          <cell r="C65">
            <v>19</v>
          </cell>
          <cell r="E65">
            <v>151.90000000000003</v>
          </cell>
          <cell r="F65">
            <v>66.3</v>
          </cell>
          <cell r="G65">
            <v>19</v>
          </cell>
          <cell r="H65">
            <v>7.99</v>
          </cell>
          <cell r="I65">
            <v>3.49</v>
          </cell>
          <cell r="J65">
            <v>7.99</v>
          </cell>
          <cell r="K65">
            <v>3.49</v>
          </cell>
          <cell r="L65" t="str">
            <v>OK</v>
          </cell>
          <cell r="M65" t="str">
            <v>Xét KT</v>
          </cell>
        </row>
        <row r="66">
          <cell r="B66">
            <v>2120258162</v>
          </cell>
          <cell r="C66">
            <v>18</v>
          </cell>
          <cell r="E66">
            <v>145.00000000000003</v>
          </cell>
          <cell r="F66">
            <v>62.870000000000005</v>
          </cell>
          <cell r="G66">
            <v>18</v>
          </cell>
          <cell r="H66">
            <v>8.06</v>
          </cell>
          <cell r="I66">
            <v>3.49</v>
          </cell>
          <cell r="J66">
            <v>8.06</v>
          </cell>
          <cell r="K66">
            <v>3.49</v>
          </cell>
          <cell r="L66" t="str">
            <v>OK</v>
          </cell>
          <cell r="M66" t="str">
            <v>Xét KT</v>
          </cell>
        </row>
        <row r="67">
          <cell r="B67">
            <v>2126261705</v>
          </cell>
          <cell r="C67">
            <v>17</v>
          </cell>
          <cell r="E67">
            <v>135.6</v>
          </cell>
          <cell r="F67">
            <v>59.150000000000006</v>
          </cell>
          <cell r="G67">
            <v>17</v>
          </cell>
          <cell r="H67">
            <v>7.98</v>
          </cell>
          <cell r="I67">
            <v>3.48</v>
          </cell>
          <cell r="J67">
            <v>7.98</v>
          </cell>
          <cell r="K67">
            <v>3.48</v>
          </cell>
          <cell r="L67" t="str">
            <v>OK</v>
          </cell>
          <cell r="M67" t="str">
            <v>Xét KT</v>
          </cell>
        </row>
        <row r="68">
          <cell r="B68">
            <v>2020250568</v>
          </cell>
          <cell r="C68">
            <v>15</v>
          </cell>
          <cell r="E68">
            <v>119.6</v>
          </cell>
          <cell r="F68">
            <v>52.239999999999995</v>
          </cell>
          <cell r="G68">
            <v>15</v>
          </cell>
          <cell r="H68">
            <v>7.97</v>
          </cell>
          <cell r="I68">
            <v>3.48</v>
          </cell>
          <cell r="J68">
            <v>7.97</v>
          </cell>
          <cell r="K68">
            <v>3.48</v>
          </cell>
          <cell r="L68" t="str">
            <v>OK</v>
          </cell>
          <cell r="M68" t="str">
            <v>Xét KT</v>
          </cell>
        </row>
        <row r="69">
          <cell r="B69">
            <v>2120259451</v>
          </cell>
          <cell r="C69">
            <v>19</v>
          </cell>
          <cell r="E69">
            <v>151.6</v>
          </cell>
          <cell r="F69">
            <v>66.19</v>
          </cell>
          <cell r="G69">
            <v>19</v>
          </cell>
          <cell r="H69">
            <v>7.98</v>
          </cell>
          <cell r="I69">
            <v>3.48</v>
          </cell>
          <cell r="J69">
            <v>7.98</v>
          </cell>
          <cell r="K69">
            <v>3.48</v>
          </cell>
          <cell r="L69" t="str">
            <v>OK</v>
          </cell>
          <cell r="M69" t="str">
            <v>Xét KT</v>
          </cell>
        </row>
        <row r="70">
          <cell r="B70">
            <v>2220258779</v>
          </cell>
          <cell r="C70">
            <v>18</v>
          </cell>
          <cell r="E70">
            <v>144.4</v>
          </cell>
          <cell r="F70">
            <v>62.60999999999999</v>
          </cell>
          <cell r="G70">
            <v>18</v>
          </cell>
          <cell r="H70">
            <v>8.02</v>
          </cell>
          <cell r="I70">
            <v>3.48</v>
          </cell>
          <cell r="J70">
            <v>8.02</v>
          </cell>
          <cell r="K70">
            <v>3.48</v>
          </cell>
          <cell r="L70" t="str">
            <v>OK</v>
          </cell>
          <cell r="M70" t="str">
            <v>Xét KT</v>
          </cell>
        </row>
        <row r="71">
          <cell r="B71">
            <v>2220255329</v>
          </cell>
          <cell r="C71">
            <v>17</v>
          </cell>
          <cell r="E71">
            <v>135.3</v>
          </cell>
          <cell r="F71">
            <v>58.91</v>
          </cell>
          <cell r="G71">
            <v>17</v>
          </cell>
          <cell r="H71">
            <v>7.96</v>
          </cell>
          <cell r="I71">
            <v>3.47</v>
          </cell>
          <cell r="J71">
            <v>7.96</v>
          </cell>
          <cell r="K71">
            <v>3.47</v>
          </cell>
          <cell r="L71" t="str">
            <v>OK</v>
          </cell>
          <cell r="M71" t="str">
            <v>Xét KT</v>
          </cell>
        </row>
        <row r="72">
          <cell r="B72">
            <v>2221255234</v>
          </cell>
          <cell r="C72">
            <v>17</v>
          </cell>
          <cell r="E72">
            <v>136</v>
          </cell>
          <cell r="F72">
            <v>58.97</v>
          </cell>
          <cell r="G72">
            <v>17</v>
          </cell>
          <cell r="H72">
            <v>8</v>
          </cell>
          <cell r="I72">
            <v>3.47</v>
          </cell>
          <cell r="J72">
            <v>8</v>
          </cell>
          <cell r="K72">
            <v>3.47</v>
          </cell>
          <cell r="L72" t="str">
            <v>OK</v>
          </cell>
          <cell r="M72" t="str">
            <v>Xét KT</v>
          </cell>
        </row>
        <row r="73">
          <cell r="B73">
            <v>2120253870</v>
          </cell>
          <cell r="C73">
            <v>18</v>
          </cell>
          <cell r="E73">
            <v>144</v>
          </cell>
          <cell r="F73">
            <v>62.25</v>
          </cell>
          <cell r="G73">
            <v>18</v>
          </cell>
          <cell r="H73">
            <v>8</v>
          </cell>
          <cell r="I73">
            <v>3.46</v>
          </cell>
          <cell r="J73">
            <v>8</v>
          </cell>
          <cell r="K73">
            <v>3.46</v>
          </cell>
          <cell r="L73" t="str">
            <v>OK</v>
          </cell>
          <cell r="M73" t="str">
            <v>Xét KT</v>
          </cell>
        </row>
        <row r="74">
          <cell r="B74">
            <v>2220268795</v>
          </cell>
          <cell r="C74">
            <v>18</v>
          </cell>
          <cell r="E74">
            <v>144.20000000000002</v>
          </cell>
          <cell r="F74">
            <v>62.28</v>
          </cell>
          <cell r="G74">
            <v>18</v>
          </cell>
          <cell r="H74">
            <v>8.01</v>
          </cell>
          <cell r="I74">
            <v>3.46</v>
          </cell>
          <cell r="J74">
            <v>8.01</v>
          </cell>
          <cell r="K74">
            <v>3.46</v>
          </cell>
          <cell r="L74" t="str">
            <v>OK</v>
          </cell>
          <cell r="M74" t="str">
            <v>Xét KT</v>
          </cell>
        </row>
        <row r="75">
          <cell r="B75">
            <v>1920259085</v>
          </cell>
          <cell r="C75">
            <v>18</v>
          </cell>
          <cell r="E75">
            <v>141</v>
          </cell>
          <cell r="F75">
            <v>62.16</v>
          </cell>
          <cell r="G75">
            <v>18</v>
          </cell>
          <cell r="H75">
            <v>7.83</v>
          </cell>
          <cell r="I75">
            <v>3.45</v>
          </cell>
          <cell r="J75">
            <v>7.83</v>
          </cell>
          <cell r="K75">
            <v>3.45</v>
          </cell>
          <cell r="L75" t="str">
            <v>OK</v>
          </cell>
          <cell r="M75" t="str">
            <v>Xét KT</v>
          </cell>
        </row>
        <row r="76">
          <cell r="B76">
            <v>2020260761</v>
          </cell>
          <cell r="C76">
            <v>18</v>
          </cell>
          <cell r="E76">
            <v>141.1</v>
          </cell>
          <cell r="F76">
            <v>61.839999999999996</v>
          </cell>
          <cell r="G76">
            <v>18</v>
          </cell>
          <cell r="H76">
            <v>7.84</v>
          </cell>
          <cell r="I76">
            <v>3.44</v>
          </cell>
          <cell r="J76">
            <v>7.84</v>
          </cell>
          <cell r="K76">
            <v>3.44</v>
          </cell>
          <cell r="L76" t="str">
            <v>OK</v>
          </cell>
          <cell r="M76" t="str">
            <v>Xét KT</v>
          </cell>
        </row>
        <row r="77">
          <cell r="B77">
            <v>2120257261</v>
          </cell>
          <cell r="C77">
            <v>18</v>
          </cell>
          <cell r="E77">
            <v>146.7</v>
          </cell>
          <cell r="F77">
            <v>61.86999999999999</v>
          </cell>
          <cell r="G77">
            <v>18</v>
          </cell>
          <cell r="H77">
            <v>8.15</v>
          </cell>
          <cell r="I77">
            <v>3.44</v>
          </cell>
          <cell r="J77">
            <v>8.15</v>
          </cell>
          <cell r="K77">
            <v>3.44</v>
          </cell>
          <cell r="L77" t="str">
            <v>OK</v>
          </cell>
          <cell r="M77" t="str">
            <v>Xét KT</v>
          </cell>
        </row>
        <row r="78">
          <cell r="B78">
            <v>2120259285</v>
          </cell>
          <cell r="C78">
            <v>19</v>
          </cell>
          <cell r="E78">
            <v>150.6</v>
          </cell>
          <cell r="F78">
            <v>65.31</v>
          </cell>
          <cell r="G78">
            <v>19</v>
          </cell>
          <cell r="H78">
            <v>7.93</v>
          </cell>
          <cell r="I78">
            <v>3.44</v>
          </cell>
          <cell r="J78">
            <v>7.93</v>
          </cell>
          <cell r="K78">
            <v>3.44</v>
          </cell>
          <cell r="L78" t="str">
            <v>OK</v>
          </cell>
          <cell r="M78" t="str">
            <v>Xét KT</v>
          </cell>
        </row>
        <row r="79">
          <cell r="B79">
            <v>2120259894</v>
          </cell>
          <cell r="C79">
            <v>18</v>
          </cell>
          <cell r="E79">
            <v>145.2</v>
          </cell>
          <cell r="F79">
            <v>61.92</v>
          </cell>
          <cell r="G79">
            <v>18</v>
          </cell>
          <cell r="H79">
            <v>8.07</v>
          </cell>
          <cell r="I79">
            <v>3.44</v>
          </cell>
          <cell r="J79">
            <v>8.07</v>
          </cell>
          <cell r="K79">
            <v>3.44</v>
          </cell>
          <cell r="L79" t="str">
            <v>OK</v>
          </cell>
          <cell r="M79" t="str">
            <v>Xét KT</v>
          </cell>
        </row>
        <row r="80">
          <cell r="B80">
            <v>2020257520</v>
          </cell>
          <cell r="C80">
            <v>17</v>
          </cell>
          <cell r="E80">
            <v>134.7</v>
          </cell>
          <cell r="F80">
            <v>58.239999999999995</v>
          </cell>
          <cell r="G80">
            <v>17</v>
          </cell>
          <cell r="H80">
            <v>7.92</v>
          </cell>
          <cell r="I80">
            <v>3.43</v>
          </cell>
          <cell r="J80">
            <v>7.92</v>
          </cell>
          <cell r="K80">
            <v>3.43</v>
          </cell>
          <cell r="L80" t="str">
            <v>OK</v>
          </cell>
          <cell r="M80" t="str">
            <v>Xét KT</v>
          </cell>
        </row>
        <row r="81">
          <cell r="B81">
            <v>2120217930</v>
          </cell>
          <cell r="C81">
            <v>19</v>
          </cell>
          <cell r="E81">
            <v>153.5</v>
          </cell>
          <cell r="F81">
            <v>65.17999999999999</v>
          </cell>
          <cell r="G81">
            <v>19</v>
          </cell>
          <cell r="H81">
            <v>8.08</v>
          </cell>
          <cell r="I81">
            <v>3.43</v>
          </cell>
          <cell r="J81">
            <v>8.08</v>
          </cell>
          <cell r="K81">
            <v>3.43</v>
          </cell>
          <cell r="L81" t="str">
            <v>OK</v>
          </cell>
          <cell r="M81" t="str">
            <v>Xét KT</v>
          </cell>
        </row>
        <row r="82">
          <cell r="B82">
            <v>2120253807</v>
          </cell>
          <cell r="C82">
            <v>19</v>
          </cell>
          <cell r="E82">
            <v>150.2</v>
          </cell>
          <cell r="F82">
            <v>65.21</v>
          </cell>
          <cell r="G82">
            <v>19</v>
          </cell>
          <cell r="H82">
            <v>7.91</v>
          </cell>
          <cell r="I82">
            <v>3.43</v>
          </cell>
          <cell r="J82">
            <v>7.91</v>
          </cell>
          <cell r="K82">
            <v>3.43</v>
          </cell>
          <cell r="L82" t="str">
            <v>OK</v>
          </cell>
          <cell r="M82" t="str">
            <v>Xét KT</v>
          </cell>
        </row>
        <row r="83">
          <cell r="B83">
            <v>2120258399</v>
          </cell>
          <cell r="C83">
            <v>19</v>
          </cell>
          <cell r="E83">
            <v>148.3</v>
          </cell>
          <cell r="F83">
            <v>65.22</v>
          </cell>
          <cell r="G83">
            <v>19</v>
          </cell>
          <cell r="H83">
            <v>7.81</v>
          </cell>
          <cell r="I83">
            <v>3.43</v>
          </cell>
          <cell r="J83">
            <v>7.81</v>
          </cell>
          <cell r="K83">
            <v>3.43</v>
          </cell>
          <cell r="L83" t="str">
            <v>OK</v>
          </cell>
          <cell r="M83" t="str">
            <v>Xét KT</v>
          </cell>
        </row>
        <row r="84">
          <cell r="B84">
            <v>2220268447</v>
          </cell>
          <cell r="C84">
            <v>19</v>
          </cell>
          <cell r="E84">
            <v>150.5</v>
          </cell>
          <cell r="F84">
            <v>65.21</v>
          </cell>
          <cell r="G84">
            <v>19</v>
          </cell>
          <cell r="H84">
            <v>7.92</v>
          </cell>
          <cell r="I84">
            <v>3.43</v>
          </cell>
          <cell r="J84">
            <v>7.92</v>
          </cell>
          <cell r="K84">
            <v>3.43</v>
          </cell>
          <cell r="L84" t="str">
            <v>OK</v>
          </cell>
          <cell r="M84" t="str">
            <v>Xét KT</v>
          </cell>
        </row>
        <row r="85">
          <cell r="B85">
            <v>2020264771</v>
          </cell>
          <cell r="C85">
            <v>19</v>
          </cell>
          <cell r="E85">
            <v>150.7</v>
          </cell>
          <cell r="F85">
            <v>64.9</v>
          </cell>
          <cell r="G85">
            <v>19</v>
          </cell>
          <cell r="H85">
            <v>7.93</v>
          </cell>
          <cell r="I85">
            <v>3.42</v>
          </cell>
          <cell r="J85">
            <v>7.93</v>
          </cell>
          <cell r="K85">
            <v>3.42</v>
          </cell>
          <cell r="L85" t="str">
            <v>OK</v>
          </cell>
          <cell r="M85" t="str">
            <v>Xét KT</v>
          </cell>
        </row>
        <row r="86">
          <cell r="B86">
            <v>2020250654</v>
          </cell>
          <cell r="C86">
            <v>17</v>
          </cell>
          <cell r="E86">
            <v>135.4</v>
          </cell>
          <cell r="F86">
            <v>58.2</v>
          </cell>
          <cell r="G86">
            <v>17</v>
          </cell>
          <cell r="H86">
            <v>7.96</v>
          </cell>
          <cell r="I86">
            <v>3.42</v>
          </cell>
          <cell r="J86">
            <v>7.96</v>
          </cell>
          <cell r="K86">
            <v>3.42</v>
          </cell>
          <cell r="L86" t="str">
            <v>OK</v>
          </cell>
          <cell r="M86" t="str">
            <v>Xét KT</v>
          </cell>
        </row>
        <row r="87">
          <cell r="B87">
            <v>2220263378</v>
          </cell>
          <cell r="C87">
            <v>18</v>
          </cell>
          <cell r="E87">
            <v>139.7</v>
          </cell>
          <cell r="F87">
            <v>61.53999999999999</v>
          </cell>
          <cell r="G87">
            <v>18</v>
          </cell>
          <cell r="H87">
            <v>7.76</v>
          </cell>
          <cell r="I87">
            <v>3.42</v>
          </cell>
          <cell r="J87">
            <v>7.76</v>
          </cell>
          <cell r="K87">
            <v>3.42</v>
          </cell>
          <cell r="L87" t="str">
            <v>OK</v>
          </cell>
          <cell r="M87" t="str">
            <v>Xét KT</v>
          </cell>
        </row>
        <row r="88">
          <cell r="B88">
            <v>2220714096</v>
          </cell>
          <cell r="C88">
            <v>17</v>
          </cell>
          <cell r="E88">
            <v>136.50000000000003</v>
          </cell>
          <cell r="F88">
            <v>58.21999999999999</v>
          </cell>
          <cell r="G88">
            <v>17</v>
          </cell>
          <cell r="H88">
            <v>8.03</v>
          </cell>
          <cell r="I88">
            <v>3.42</v>
          </cell>
          <cell r="J88">
            <v>8.03</v>
          </cell>
          <cell r="K88">
            <v>3.42</v>
          </cell>
          <cell r="L88" t="str">
            <v>OK</v>
          </cell>
          <cell r="M88" t="str">
            <v>Xét KT</v>
          </cell>
        </row>
        <row r="89">
          <cell r="B89">
            <v>2020215741</v>
          </cell>
          <cell r="C89">
            <v>12</v>
          </cell>
          <cell r="E89">
            <v>94.39999999999999</v>
          </cell>
          <cell r="F89">
            <v>40.919999999999995</v>
          </cell>
          <cell r="G89">
            <v>12</v>
          </cell>
          <cell r="H89">
            <v>7.87</v>
          </cell>
          <cell r="I89">
            <v>3.41</v>
          </cell>
          <cell r="J89">
            <v>7.87</v>
          </cell>
          <cell r="K89">
            <v>3.41</v>
          </cell>
          <cell r="L89" t="str">
            <v>OK</v>
          </cell>
          <cell r="M89" t="str">
            <v>Xét KT</v>
          </cell>
        </row>
        <row r="90">
          <cell r="B90">
            <v>2020263801</v>
          </cell>
          <cell r="C90">
            <v>12</v>
          </cell>
          <cell r="E90">
            <v>94.60000000000001</v>
          </cell>
          <cell r="F90">
            <v>40.89</v>
          </cell>
          <cell r="G90">
            <v>12</v>
          </cell>
          <cell r="H90">
            <v>7.88</v>
          </cell>
          <cell r="I90">
            <v>3.41</v>
          </cell>
          <cell r="J90">
            <v>7.88</v>
          </cell>
          <cell r="K90">
            <v>3.41</v>
          </cell>
          <cell r="L90" t="str">
            <v>OK</v>
          </cell>
          <cell r="M90" t="str">
            <v>Xét KT</v>
          </cell>
        </row>
        <row r="91">
          <cell r="B91">
            <v>2020263578</v>
          </cell>
          <cell r="C91">
            <v>13</v>
          </cell>
          <cell r="E91">
            <v>101.6</v>
          </cell>
          <cell r="F91">
            <v>44.3</v>
          </cell>
          <cell r="G91">
            <v>13</v>
          </cell>
          <cell r="H91">
            <v>7.82</v>
          </cell>
          <cell r="I91">
            <v>3.41</v>
          </cell>
          <cell r="J91">
            <v>7.82</v>
          </cell>
          <cell r="K91">
            <v>3.41</v>
          </cell>
          <cell r="L91" t="str">
            <v>OK</v>
          </cell>
          <cell r="M91" t="str">
            <v>Xét KT</v>
          </cell>
        </row>
        <row r="92">
          <cell r="B92">
            <v>2220214360</v>
          </cell>
          <cell r="C92">
            <v>18</v>
          </cell>
          <cell r="E92">
            <v>141.5</v>
          </cell>
          <cell r="F92">
            <v>61.290000000000006</v>
          </cell>
          <cell r="G92">
            <v>18</v>
          </cell>
          <cell r="H92">
            <v>7.86</v>
          </cell>
          <cell r="I92">
            <v>3.41</v>
          </cell>
          <cell r="J92">
            <v>7.86</v>
          </cell>
          <cell r="K92">
            <v>3.41</v>
          </cell>
          <cell r="L92" t="str">
            <v>OK</v>
          </cell>
          <cell r="M92" t="str">
            <v>Xét KT</v>
          </cell>
        </row>
        <row r="93">
          <cell r="B93">
            <v>2220258858</v>
          </cell>
          <cell r="C93">
            <v>17</v>
          </cell>
          <cell r="E93">
            <v>134.50000000000003</v>
          </cell>
          <cell r="F93">
            <v>57.89999999999999</v>
          </cell>
          <cell r="G93">
            <v>17</v>
          </cell>
          <cell r="H93">
            <v>7.91</v>
          </cell>
          <cell r="I93">
            <v>3.41</v>
          </cell>
          <cell r="J93">
            <v>7.91</v>
          </cell>
          <cell r="K93">
            <v>3.41</v>
          </cell>
          <cell r="L93" t="str">
            <v>OK</v>
          </cell>
          <cell r="M93" t="str">
            <v>Xét KT</v>
          </cell>
        </row>
        <row r="94">
          <cell r="B94">
            <v>2020255715</v>
          </cell>
          <cell r="C94">
            <v>18</v>
          </cell>
          <cell r="E94">
            <v>141</v>
          </cell>
          <cell r="F94">
            <v>61.16</v>
          </cell>
          <cell r="G94">
            <v>18</v>
          </cell>
          <cell r="H94">
            <v>7.83</v>
          </cell>
          <cell r="I94">
            <v>3.4</v>
          </cell>
          <cell r="J94">
            <v>7.83</v>
          </cell>
          <cell r="K94">
            <v>3.4</v>
          </cell>
          <cell r="L94" t="str">
            <v>OK</v>
          </cell>
          <cell r="M94" t="str">
            <v>Xét KT</v>
          </cell>
        </row>
        <row r="95">
          <cell r="B95">
            <v>2120253885</v>
          </cell>
          <cell r="C95">
            <v>19</v>
          </cell>
          <cell r="E95">
            <v>149.5</v>
          </cell>
          <cell r="F95">
            <v>64.46999999999998</v>
          </cell>
          <cell r="G95">
            <v>19</v>
          </cell>
          <cell r="H95">
            <v>7.87</v>
          </cell>
          <cell r="I95">
            <v>3.39</v>
          </cell>
          <cell r="J95">
            <v>7.87</v>
          </cell>
          <cell r="K95">
            <v>3.39</v>
          </cell>
          <cell r="L95" t="str">
            <v>OK</v>
          </cell>
          <cell r="M95" t="str">
            <v>Xét KT</v>
          </cell>
        </row>
        <row r="96">
          <cell r="B96">
            <v>2220265454</v>
          </cell>
          <cell r="C96">
            <v>18</v>
          </cell>
          <cell r="E96">
            <v>141</v>
          </cell>
          <cell r="F96">
            <v>60.97</v>
          </cell>
          <cell r="G96">
            <v>18</v>
          </cell>
          <cell r="H96">
            <v>7.83</v>
          </cell>
          <cell r="I96">
            <v>3.39</v>
          </cell>
          <cell r="J96">
            <v>7.83</v>
          </cell>
          <cell r="K96">
            <v>3.39</v>
          </cell>
          <cell r="L96" t="str">
            <v>OK</v>
          </cell>
          <cell r="M96" t="str">
            <v>Xét KT</v>
          </cell>
        </row>
        <row r="97">
          <cell r="B97">
            <v>2126261721</v>
          </cell>
          <cell r="C97">
            <v>17</v>
          </cell>
          <cell r="E97">
            <v>132.20000000000002</v>
          </cell>
          <cell r="F97">
            <v>57.41</v>
          </cell>
          <cell r="G97">
            <v>17</v>
          </cell>
          <cell r="H97">
            <v>7.78</v>
          </cell>
          <cell r="I97">
            <v>3.38</v>
          </cell>
          <cell r="J97">
            <v>7.78</v>
          </cell>
          <cell r="K97">
            <v>3.38</v>
          </cell>
          <cell r="L97" t="str">
            <v>OK</v>
          </cell>
          <cell r="M97" t="str">
            <v>Xét KT</v>
          </cell>
        </row>
        <row r="98">
          <cell r="B98">
            <v>2020256658</v>
          </cell>
          <cell r="C98">
            <v>19</v>
          </cell>
          <cell r="E98">
            <v>148.4</v>
          </cell>
          <cell r="F98">
            <v>64.14999999999999</v>
          </cell>
          <cell r="G98">
            <v>19</v>
          </cell>
          <cell r="H98">
            <v>7.81</v>
          </cell>
          <cell r="I98">
            <v>3.38</v>
          </cell>
          <cell r="J98">
            <v>7.81</v>
          </cell>
          <cell r="K98">
            <v>3.38</v>
          </cell>
          <cell r="L98" t="str">
            <v>OK</v>
          </cell>
          <cell r="M98" t="str">
            <v>Xét KT</v>
          </cell>
        </row>
        <row r="99">
          <cell r="B99">
            <v>2020264903</v>
          </cell>
          <cell r="C99">
            <v>17</v>
          </cell>
          <cell r="E99">
            <v>133.7</v>
          </cell>
          <cell r="F99">
            <v>57.50999999999999</v>
          </cell>
          <cell r="G99">
            <v>17</v>
          </cell>
          <cell r="H99">
            <v>7.86</v>
          </cell>
          <cell r="I99">
            <v>3.38</v>
          </cell>
          <cell r="J99">
            <v>7.86</v>
          </cell>
          <cell r="K99">
            <v>3.38</v>
          </cell>
          <cell r="L99" t="str">
            <v>OK</v>
          </cell>
          <cell r="M99" t="str">
            <v>Xét KT</v>
          </cell>
        </row>
        <row r="100">
          <cell r="B100">
            <v>2020254645</v>
          </cell>
          <cell r="C100">
            <v>19</v>
          </cell>
          <cell r="E100">
            <v>150</v>
          </cell>
          <cell r="F100">
            <v>64.22</v>
          </cell>
          <cell r="G100">
            <v>19</v>
          </cell>
          <cell r="H100">
            <v>7.89</v>
          </cell>
          <cell r="I100">
            <v>3.38</v>
          </cell>
          <cell r="J100">
            <v>7.89</v>
          </cell>
          <cell r="K100">
            <v>3.38</v>
          </cell>
          <cell r="L100" t="str">
            <v>OK</v>
          </cell>
          <cell r="M100" t="str">
            <v>Xét KT</v>
          </cell>
        </row>
        <row r="101">
          <cell r="B101">
            <v>2020266764</v>
          </cell>
          <cell r="C101">
            <v>12</v>
          </cell>
          <cell r="E101">
            <v>93.4</v>
          </cell>
          <cell r="F101">
            <v>40.3</v>
          </cell>
          <cell r="G101">
            <v>12</v>
          </cell>
          <cell r="H101">
            <v>7.78</v>
          </cell>
          <cell r="I101">
            <v>3.36</v>
          </cell>
          <cell r="J101">
            <v>7.78</v>
          </cell>
          <cell r="K101">
            <v>3.36</v>
          </cell>
          <cell r="L101" t="str">
            <v>OK</v>
          </cell>
          <cell r="M101" t="str">
            <v>Xét KT</v>
          </cell>
        </row>
        <row r="102">
          <cell r="B102">
            <v>2120253892</v>
          </cell>
          <cell r="C102">
            <v>19</v>
          </cell>
          <cell r="E102">
            <v>149.7</v>
          </cell>
          <cell r="F102">
            <v>63.85</v>
          </cell>
          <cell r="G102">
            <v>19</v>
          </cell>
          <cell r="H102">
            <v>7.88</v>
          </cell>
          <cell r="I102">
            <v>3.36</v>
          </cell>
          <cell r="J102">
            <v>7.88</v>
          </cell>
          <cell r="K102">
            <v>3.36</v>
          </cell>
          <cell r="L102" t="str">
            <v>OK</v>
          </cell>
          <cell r="M102" t="str">
            <v>Xét KT</v>
          </cell>
        </row>
        <row r="103">
          <cell r="B103">
            <v>2120253886</v>
          </cell>
          <cell r="C103">
            <v>19</v>
          </cell>
          <cell r="E103">
            <v>148.5</v>
          </cell>
          <cell r="F103">
            <v>63.9</v>
          </cell>
          <cell r="G103">
            <v>19</v>
          </cell>
          <cell r="H103">
            <v>7.82</v>
          </cell>
          <cell r="I103">
            <v>3.36</v>
          </cell>
          <cell r="J103">
            <v>7.82</v>
          </cell>
          <cell r="K103">
            <v>3.36</v>
          </cell>
          <cell r="L103" t="str">
            <v>OK</v>
          </cell>
          <cell r="M103" t="str">
            <v>Xét KT</v>
          </cell>
        </row>
        <row r="104">
          <cell r="B104">
            <v>2220263380</v>
          </cell>
          <cell r="C104">
            <v>19</v>
          </cell>
          <cell r="E104">
            <v>148.7</v>
          </cell>
          <cell r="F104">
            <v>63.81999999999999</v>
          </cell>
          <cell r="G104">
            <v>19</v>
          </cell>
          <cell r="H104">
            <v>7.83</v>
          </cell>
          <cell r="I104">
            <v>3.36</v>
          </cell>
          <cell r="J104">
            <v>7.83</v>
          </cell>
          <cell r="K104">
            <v>3.36</v>
          </cell>
          <cell r="L104" t="str">
            <v>OK</v>
          </cell>
          <cell r="M104" t="str">
            <v>Xét KT</v>
          </cell>
        </row>
        <row r="105">
          <cell r="B105">
            <v>2020260659</v>
          </cell>
          <cell r="C105">
            <v>17</v>
          </cell>
          <cell r="E105">
            <v>134.60000000000002</v>
          </cell>
          <cell r="F105">
            <v>56.97999999999999</v>
          </cell>
          <cell r="G105">
            <v>17</v>
          </cell>
          <cell r="H105">
            <v>7.92</v>
          </cell>
          <cell r="I105">
            <v>3.35</v>
          </cell>
          <cell r="J105">
            <v>7.92</v>
          </cell>
          <cell r="K105">
            <v>3.35</v>
          </cell>
          <cell r="L105" t="str">
            <v>OK</v>
          </cell>
          <cell r="M105" t="str">
            <v>Xét KT</v>
          </cell>
        </row>
        <row r="106">
          <cell r="B106">
            <v>2020257341</v>
          </cell>
          <cell r="C106">
            <v>17</v>
          </cell>
          <cell r="E106">
            <v>134.60000000000002</v>
          </cell>
          <cell r="F106">
            <v>56.87</v>
          </cell>
          <cell r="G106">
            <v>17</v>
          </cell>
          <cell r="H106">
            <v>7.92</v>
          </cell>
          <cell r="I106">
            <v>3.35</v>
          </cell>
          <cell r="J106">
            <v>7.92</v>
          </cell>
          <cell r="K106">
            <v>3.35</v>
          </cell>
          <cell r="L106" t="str">
            <v>OK</v>
          </cell>
          <cell r="M106" t="str">
            <v>Xét KT</v>
          </cell>
        </row>
        <row r="107">
          <cell r="B107">
            <v>2020254843</v>
          </cell>
          <cell r="C107">
            <v>17</v>
          </cell>
          <cell r="E107">
            <v>134</v>
          </cell>
          <cell r="F107">
            <v>56.93</v>
          </cell>
          <cell r="G107">
            <v>17</v>
          </cell>
          <cell r="H107">
            <v>7.88</v>
          </cell>
          <cell r="I107">
            <v>3.35</v>
          </cell>
          <cell r="J107">
            <v>7.88</v>
          </cell>
          <cell r="K107">
            <v>3.35</v>
          </cell>
          <cell r="L107" t="str">
            <v>OK</v>
          </cell>
          <cell r="M107" t="str">
            <v>Xét KT</v>
          </cell>
        </row>
        <row r="108">
          <cell r="B108">
            <v>2120716905</v>
          </cell>
          <cell r="C108">
            <v>19</v>
          </cell>
          <cell r="E108">
            <v>148.5</v>
          </cell>
          <cell r="F108">
            <v>63.60000000000001</v>
          </cell>
          <cell r="G108">
            <v>19</v>
          </cell>
          <cell r="H108">
            <v>7.82</v>
          </cell>
          <cell r="I108">
            <v>3.35</v>
          </cell>
          <cell r="J108">
            <v>7.82</v>
          </cell>
          <cell r="K108">
            <v>3.35</v>
          </cell>
          <cell r="L108" t="str">
            <v>OK</v>
          </cell>
          <cell r="M108" t="str">
            <v>Xét KT</v>
          </cell>
        </row>
        <row r="109">
          <cell r="B109">
            <v>2220263394</v>
          </cell>
          <cell r="C109">
            <v>19</v>
          </cell>
          <cell r="E109">
            <v>148.7</v>
          </cell>
          <cell r="F109">
            <v>63.599999999999994</v>
          </cell>
          <cell r="G109">
            <v>19</v>
          </cell>
          <cell r="H109">
            <v>7.83</v>
          </cell>
          <cell r="I109">
            <v>3.35</v>
          </cell>
          <cell r="J109">
            <v>7.83</v>
          </cell>
          <cell r="K109">
            <v>3.35</v>
          </cell>
          <cell r="L109" t="str">
            <v>OK</v>
          </cell>
          <cell r="M109" t="str">
            <v>Xét KT</v>
          </cell>
        </row>
        <row r="110">
          <cell r="B110">
            <v>2220259469</v>
          </cell>
          <cell r="C110">
            <v>17</v>
          </cell>
          <cell r="E110">
            <v>131.9</v>
          </cell>
          <cell r="F110">
            <v>56.919999999999995</v>
          </cell>
          <cell r="G110">
            <v>17</v>
          </cell>
          <cell r="H110">
            <v>7.76</v>
          </cell>
          <cell r="I110">
            <v>3.35</v>
          </cell>
          <cell r="J110">
            <v>7.76</v>
          </cell>
          <cell r="K110">
            <v>3.35</v>
          </cell>
          <cell r="L110" t="str">
            <v>OK</v>
          </cell>
          <cell r="M110" t="str">
            <v>Xét KT</v>
          </cell>
        </row>
        <row r="111">
          <cell r="B111">
            <v>2126261748</v>
          </cell>
          <cell r="C111">
            <v>17</v>
          </cell>
          <cell r="E111">
            <v>131.1</v>
          </cell>
          <cell r="F111">
            <v>56.83</v>
          </cell>
          <cell r="G111">
            <v>17</v>
          </cell>
          <cell r="H111">
            <v>7.71</v>
          </cell>
          <cell r="I111">
            <v>3.34</v>
          </cell>
          <cell r="J111">
            <v>7.71</v>
          </cell>
          <cell r="K111">
            <v>3.34</v>
          </cell>
          <cell r="L111" t="str">
            <v>OK</v>
          </cell>
          <cell r="M111" t="str">
            <v>Xét KT</v>
          </cell>
        </row>
        <row r="112">
          <cell r="B112">
            <v>2120253875</v>
          </cell>
          <cell r="C112">
            <v>19</v>
          </cell>
          <cell r="E112">
            <v>147.2</v>
          </cell>
          <cell r="F112">
            <v>63.48</v>
          </cell>
          <cell r="G112">
            <v>19</v>
          </cell>
          <cell r="H112">
            <v>7.75</v>
          </cell>
          <cell r="I112">
            <v>3.34</v>
          </cell>
          <cell r="J112">
            <v>7.75</v>
          </cell>
          <cell r="K112">
            <v>3.34</v>
          </cell>
          <cell r="L112" t="str">
            <v>OK</v>
          </cell>
          <cell r="M112" t="str">
            <v>Xét KT</v>
          </cell>
        </row>
        <row r="113">
          <cell r="B113">
            <v>2220259504</v>
          </cell>
          <cell r="C113">
            <v>17</v>
          </cell>
          <cell r="E113">
            <v>131.4</v>
          </cell>
          <cell r="F113">
            <v>56.83999999999999</v>
          </cell>
          <cell r="G113">
            <v>17</v>
          </cell>
          <cell r="H113">
            <v>7.73</v>
          </cell>
          <cell r="I113">
            <v>3.34</v>
          </cell>
          <cell r="J113">
            <v>7.73</v>
          </cell>
          <cell r="K113">
            <v>3.34</v>
          </cell>
          <cell r="L113" t="str">
            <v>OK</v>
          </cell>
          <cell r="M113" t="str">
            <v>Xét KT</v>
          </cell>
        </row>
        <row r="114">
          <cell r="B114">
            <v>1910217036</v>
          </cell>
          <cell r="C114">
            <v>19</v>
          </cell>
          <cell r="E114">
            <v>147</v>
          </cell>
          <cell r="F114">
            <v>63.24</v>
          </cell>
          <cell r="G114">
            <v>19</v>
          </cell>
          <cell r="H114">
            <v>7.74</v>
          </cell>
          <cell r="I114">
            <v>3.33</v>
          </cell>
          <cell r="J114">
            <v>7.74</v>
          </cell>
          <cell r="K114">
            <v>3.33</v>
          </cell>
          <cell r="L114" t="str">
            <v>OK</v>
          </cell>
          <cell r="M114" t="str">
            <v>Xét KT</v>
          </cell>
        </row>
        <row r="115">
          <cell r="B115">
            <v>2120713698</v>
          </cell>
          <cell r="C115">
            <v>19</v>
          </cell>
          <cell r="E115">
            <v>146.70000000000002</v>
          </cell>
          <cell r="F115">
            <v>63.209999999999994</v>
          </cell>
          <cell r="G115">
            <v>19</v>
          </cell>
          <cell r="H115">
            <v>7.72</v>
          </cell>
          <cell r="I115">
            <v>3.33</v>
          </cell>
          <cell r="J115">
            <v>7.72</v>
          </cell>
          <cell r="K115">
            <v>3.33</v>
          </cell>
          <cell r="L115" t="str">
            <v>OK</v>
          </cell>
          <cell r="M115" t="str">
            <v>Xét KT</v>
          </cell>
        </row>
        <row r="116">
          <cell r="B116">
            <v>2220265438</v>
          </cell>
          <cell r="C116">
            <v>18</v>
          </cell>
          <cell r="E116">
            <v>141.20000000000005</v>
          </cell>
          <cell r="F116">
            <v>59.91</v>
          </cell>
          <cell r="G116">
            <v>18</v>
          </cell>
          <cell r="H116">
            <v>7.84</v>
          </cell>
          <cell r="I116">
            <v>3.33</v>
          </cell>
          <cell r="J116">
            <v>7.84</v>
          </cell>
          <cell r="K116">
            <v>3.33</v>
          </cell>
          <cell r="L116" t="str">
            <v>OK</v>
          </cell>
          <cell r="M116" t="str">
            <v>Xét KT</v>
          </cell>
        </row>
        <row r="117">
          <cell r="B117">
            <v>2020263397</v>
          </cell>
          <cell r="C117">
            <v>10</v>
          </cell>
          <cell r="E117">
            <v>76</v>
          </cell>
          <cell r="F117">
            <v>33.23</v>
          </cell>
          <cell r="G117">
            <v>10</v>
          </cell>
          <cell r="H117">
            <v>7.6</v>
          </cell>
          <cell r="I117">
            <v>3.32</v>
          </cell>
          <cell r="J117">
            <v>7.6</v>
          </cell>
          <cell r="K117">
            <v>3.32</v>
          </cell>
          <cell r="L117" t="str">
            <v>OK</v>
          </cell>
          <cell r="M117" t="str">
            <v>Xét KT</v>
          </cell>
        </row>
        <row r="118">
          <cell r="B118">
            <v>2126251674</v>
          </cell>
          <cell r="C118">
            <v>17</v>
          </cell>
          <cell r="E118">
            <v>131.9</v>
          </cell>
          <cell r="F118">
            <v>56.25000000000001</v>
          </cell>
          <cell r="G118">
            <v>17</v>
          </cell>
          <cell r="H118">
            <v>7.76</v>
          </cell>
          <cell r="I118">
            <v>3.31</v>
          </cell>
          <cell r="J118">
            <v>7.76</v>
          </cell>
          <cell r="K118">
            <v>3.31</v>
          </cell>
          <cell r="L118" t="str">
            <v>OK</v>
          </cell>
          <cell r="M118" t="str">
            <v>Xét KT</v>
          </cell>
        </row>
        <row r="119">
          <cell r="B119">
            <v>2226261813</v>
          </cell>
          <cell r="C119">
            <v>17</v>
          </cell>
          <cell r="E119">
            <v>130.70000000000002</v>
          </cell>
          <cell r="F119">
            <v>56.28</v>
          </cell>
          <cell r="G119">
            <v>17</v>
          </cell>
          <cell r="H119">
            <v>7.69</v>
          </cell>
          <cell r="I119">
            <v>3.31</v>
          </cell>
          <cell r="J119">
            <v>7.69</v>
          </cell>
          <cell r="K119">
            <v>3.31</v>
          </cell>
          <cell r="L119" t="str">
            <v>OK</v>
          </cell>
          <cell r="M119" t="str">
            <v>Xét KT</v>
          </cell>
        </row>
        <row r="120">
          <cell r="B120">
            <v>2020726468</v>
          </cell>
          <cell r="C120">
            <v>19</v>
          </cell>
          <cell r="E120">
            <v>147.2</v>
          </cell>
          <cell r="F120">
            <v>62.83999999999999</v>
          </cell>
          <cell r="G120">
            <v>19</v>
          </cell>
          <cell r="H120">
            <v>7.75</v>
          </cell>
          <cell r="I120">
            <v>3.31</v>
          </cell>
          <cell r="J120">
            <v>7.75</v>
          </cell>
          <cell r="K120">
            <v>3.31</v>
          </cell>
          <cell r="L120" t="str">
            <v>OK</v>
          </cell>
          <cell r="M120" t="str">
            <v>Xét KT</v>
          </cell>
        </row>
        <row r="121">
          <cell r="B121">
            <v>2021256327</v>
          </cell>
          <cell r="C121">
            <v>19</v>
          </cell>
          <cell r="E121">
            <v>145.4</v>
          </cell>
          <cell r="F121">
            <v>62.89</v>
          </cell>
          <cell r="G121">
            <v>19</v>
          </cell>
          <cell r="H121">
            <v>7.65</v>
          </cell>
          <cell r="I121">
            <v>3.31</v>
          </cell>
          <cell r="J121">
            <v>7.65</v>
          </cell>
          <cell r="K121">
            <v>3.31</v>
          </cell>
          <cell r="L121" t="str">
            <v>OK</v>
          </cell>
          <cell r="M121" t="str">
            <v>Xét KT</v>
          </cell>
        </row>
        <row r="122">
          <cell r="B122">
            <v>2120258070</v>
          </cell>
          <cell r="C122">
            <v>19</v>
          </cell>
          <cell r="E122">
            <v>146.1</v>
          </cell>
          <cell r="F122">
            <v>62.92</v>
          </cell>
          <cell r="G122">
            <v>19</v>
          </cell>
          <cell r="H122">
            <v>7.69</v>
          </cell>
          <cell r="I122">
            <v>3.31</v>
          </cell>
          <cell r="J122">
            <v>7.69</v>
          </cell>
          <cell r="K122">
            <v>3.31</v>
          </cell>
          <cell r="L122" t="str">
            <v>OK</v>
          </cell>
          <cell r="M122" t="str">
            <v>Xét KT</v>
          </cell>
        </row>
        <row r="123">
          <cell r="B123">
            <v>2220255259</v>
          </cell>
          <cell r="C123">
            <v>19</v>
          </cell>
          <cell r="E123">
            <v>147.80000000000004</v>
          </cell>
          <cell r="F123">
            <v>62.89999999999999</v>
          </cell>
          <cell r="G123">
            <v>19</v>
          </cell>
          <cell r="H123">
            <v>7.78</v>
          </cell>
          <cell r="I123">
            <v>3.31</v>
          </cell>
          <cell r="J123">
            <v>7.78</v>
          </cell>
          <cell r="K123">
            <v>3.31</v>
          </cell>
          <cell r="L123" t="str">
            <v>OK</v>
          </cell>
          <cell r="M123" t="str">
            <v>Xét KT</v>
          </cell>
        </row>
        <row r="124">
          <cell r="B124">
            <v>2220253340</v>
          </cell>
          <cell r="C124">
            <v>15</v>
          </cell>
          <cell r="E124">
            <v>114.89999999999999</v>
          </cell>
          <cell r="F124">
            <v>49.66</v>
          </cell>
          <cell r="G124">
            <v>15</v>
          </cell>
          <cell r="H124">
            <v>7.66</v>
          </cell>
          <cell r="I124">
            <v>3.31</v>
          </cell>
          <cell r="J124">
            <v>7.66</v>
          </cell>
          <cell r="K124">
            <v>3.31</v>
          </cell>
          <cell r="L124" t="str">
            <v>OK</v>
          </cell>
          <cell r="M124" t="str">
            <v>Xét KT</v>
          </cell>
        </row>
        <row r="125">
          <cell r="B125">
            <v>2220253335</v>
          </cell>
          <cell r="C125">
            <v>15</v>
          </cell>
          <cell r="E125">
            <v>114.99999999999999</v>
          </cell>
          <cell r="F125">
            <v>49.49999999999999</v>
          </cell>
          <cell r="G125">
            <v>15</v>
          </cell>
          <cell r="H125">
            <v>7.67</v>
          </cell>
          <cell r="I125">
            <v>3.3</v>
          </cell>
          <cell r="J125">
            <v>7.67</v>
          </cell>
          <cell r="K125">
            <v>3.3</v>
          </cell>
          <cell r="L125" t="str">
            <v>OK</v>
          </cell>
          <cell r="M125" t="str">
            <v>Xét KT</v>
          </cell>
        </row>
        <row r="126">
          <cell r="B126">
            <v>2020256359</v>
          </cell>
          <cell r="C126">
            <v>18</v>
          </cell>
          <cell r="E126">
            <v>140</v>
          </cell>
          <cell r="F126">
            <v>59.24</v>
          </cell>
          <cell r="G126">
            <v>18</v>
          </cell>
          <cell r="H126">
            <v>7.78</v>
          </cell>
          <cell r="I126">
            <v>3.29</v>
          </cell>
          <cell r="J126">
            <v>7.78</v>
          </cell>
          <cell r="K126">
            <v>3.29</v>
          </cell>
          <cell r="L126" t="str">
            <v>OK</v>
          </cell>
          <cell r="M126" t="str">
            <v>Xét KT</v>
          </cell>
        </row>
        <row r="127">
          <cell r="B127">
            <v>2220265397</v>
          </cell>
          <cell r="C127">
            <v>18</v>
          </cell>
          <cell r="E127">
            <v>135.4</v>
          </cell>
          <cell r="F127">
            <v>59.24999999999999</v>
          </cell>
          <cell r="G127">
            <v>18</v>
          </cell>
          <cell r="H127">
            <v>7.52</v>
          </cell>
          <cell r="I127">
            <v>3.29</v>
          </cell>
          <cell r="J127">
            <v>7.52</v>
          </cell>
          <cell r="K127">
            <v>3.29</v>
          </cell>
          <cell r="L127" t="str">
            <v>OK</v>
          </cell>
          <cell r="M127" t="str">
            <v>Xét KT</v>
          </cell>
        </row>
        <row r="128">
          <cell r="B128">
            <v>2220255330</v>
          </cell>
          <cell r="C128">
            <v>17</v>
          </cell>
          <cell r="E128">
            <v>131.9</v>
          </cell>
          <cell r="F128">
            <v>55.89</v>
          </cell>
          <cell r="G128">
            <v>17</v>
          </cell>
          <cell r="H128">
            <v>7.76</v>
          </cell>
          <cell r="I128">
            <v>3.29</v>
          </cell>
          <cell r="J128">
            <v>7.76</v>
          </cell>
          <cell r="K128">
            <v>3.29</v>
          </cell>
          <cell r="L128" t="str">
            <v>OK</v>
          </cell>
          <cell r="M128" t="str">
            <v>Xét KT</v>
          </cell>
        </row>
        <row r="129">
          <cell r="B129">
            <v>2020255753</v>
          </cell>
          <cell r="C129">
            <v>18</v>
          </cell>
          <cell r="E129">
            <v>139.29999999999998</v>
          </cell>
          <cell r="F129">
            <v>58.949999999999996</v>
          </cell>
          <cell r="G129">
            <v>18</v>
          </cell>
          <cell r="H129">
            <v>7.74</v>
          </cell>
          <cell r="I129">
            <v>3.28</v>
          </cell>
          <cell r="J129">
            <v>7.74</v>
          </cell>
          <cell r="K129">
            <v>3.28</v>
          </cell>
          <cell r="L129" t="str">
            <v>OK</v>
          </cell>
          <cell r="M129" t="str">
            <v>Xét KT</v>
          </cell>
        </row>
        <row r="130">
          <cell r="B130">
            <v>2020260773</v>
          </cell>
          <cell r="C130">
            <v>19</v>
          </cell>
          <cell r="E130">
            <v>145.10000000000002</v>
          </cell>
          <cell r="F130">
            <v>62.199999999999996</v>
          </cell>
          <cell r="G130">
            <v>19</v>
          </cell>
          <cell r="H130">
            <v>7.64</v>
          </cell>
          <cell r="I130">
            <v>3.27</v>
          </cell>
          <cell r="J130">
            <v>7.64</v>
          </cell>
          <cell r="K130">
            <v>3.27</v>
          </cell>
          <cell r="L130" t="str">
            <v>OK</v>
          </cell>
          <cell r="M130" t="str">
            <v>Xét KT</v>
          </cell>
        </row>
        <row r="131">
          <cell r="B131">
            <v>2020267497</v>
          </cell>
          <cell r="C131">
            <v>18</v>
          </cell>
          <cell r="E131">
            <v>138.6</v>
          </cell>
          <cell r="F131">
            <v>58.78999999999999</v>
          </cell>
          <cell r="G131">
            <v>18</v>
          </cell>
          <cell r="H131">
            <v>7.7</v>
          </cell>
          <cell r="I131">
            <v>3.27</v>
          </cell>
          <cell r="J131">
            <v>7.7</v>
          </cell>
          <cell r="K131">
            <v>3.27</v>
          </cell>
          <cell r="L131" t="str">
            <v>OK</v>
          </cell>
          <cell r="M131" t="str">
            <v>Xét KT</v>
          </cell>
        </row>
        <row r="132">
          <cell r="B132">
            <v>2020264047</v>
          </cell>
          <cell r="C132">
            <v>17</v>
          </cell>
          <cell r="E132">
            <v>130.79999999999998</v>
          </cell>
          <cell r="F132">
            <v>55.53999999999999</v>
          </cell>
          <cell r="G132">
            <v>17</v>
          </cell>
          <cell r="H132">
            <v>7.69</v>
          </cell>
          <cell r="I132">
            <v>3.27</v>
          </cell>
          <cell r="J132">
            <v>7.69</v>
          </cell>
          <cell r="K132">
            <v>3.27</v>
          </cell>
          <cell r="L132" t="str">
            <v>OK</v>
          </cell>
          <cell r="M132" t="str">
            <v>Xét KT</v>
          </cell>
        </row>
        <row r="133">
          <cell r="B133">
            <v>2020254326</v>
          </cell>
          <cell r="C133">
            <v>18</v>
          </cell>
          <cell r="E133">
            <v>136.79999999999998</v>
          </cell>
          <cell r="F133">
            <v>58.870000000000005</v>
          </cell>
          <cell r="G133">
            <v>18</v>
          </cell>
          <cell r="H133">
            <v>7.6</v>
          </cell>
          <cell r="I133">
            <v>3.27</v>
          </cell>
          <cell r="J133">
            <v>7.6</v>
          </cell>
          <cell r="K133">
            <v>3.27</v>
          </cell>
          <cell r="L133" t="str">
            <v>OK</v>
          </cell>
          <cell r="M133" t="str">
            <v>Xét KT</v>
          </cell>
        </row>
        <row r="134">
          <cell r="B134">
            <v>2020250516</v>
          </cell>
          <cell r="C134">
            <v>19</v>
          </cell>
          <cell r="E134">
            <v>145.10000000000002</v>
          </cell>
          <cell r="F134">
            <v>62.14</v>
          </cell>
          <cell r="G134">
            <v>19</v>
          </cell>
          <cell r="H134">
            <v>7.64</v>
          </cell>
          <cell r="I134">
            <v>3.27</v>
          </cell>
          <cell r="J134">
            <v>7.64</v>
          </cell>
          <cell r="K134">
            <v>3.27</v>
          </cell>
          <cell r="L134" t="str">
            <v>OK</v>
          </cell>
          <cell r="M134" t="str">
            <v>Xét KT</v>
          </cell>
        </row>
        <row r="135">
          <cell r="B135">
            <v>2120258308</v>
          </cell>
          <cell r="C135">
            <v>19</v>
          </cell>
          <cell r="E135">
            <v>146</v>
          </cell>
          <cell r="F135">
            <v>61.93</v>
          </cell>
          <cell r="G135">
            <v>19</v>
          </cell>
          <cell r="H135">
            <v>7.68</v>
          </cell>
          <cell r="I135">
            <v>3.26</v>
          </cell>
          <cell r="J135">
            <v>7.68</v>
          </cell>
          <cell r="K135">
            <v>3.26</v>
          </cell>
          <cell r="L135" t="str">
            <v>OK</v>
          </cell>
          <cell r="M135" t="str">
            <v>Xét KT</v>
          </cell>
        </row>
        <row r="136">
          <cell r="B136">
            <v>2220263372</v>
          </cell>
          <cell r="C136">
            <v>18</v>
          </cell>
          <cell r="E136">
            <v>136.49999999999997</v>
          </cell>
          <cell r="F136">
            <v>58.65</v>
          </cell>
          <cell r="G136">
            <v>18</v>
          </cell>
          <cell r="H136">
            <v>7.58</v>
          </cell>
          <cell r="I136">
            <v>3.26</v>
          </cell>
          <cell r="J136">
            <v>7.58</v>
          </cell>
          <cell r="K136">
            <v>3.26</v>
          </cell>
          <cell r="L136" t="str">
            <v>OK</v>
          </cell>
          <cell r="M136" t="str">
            <v>Xét KT</v>
          </cell>
        </row>
        <row r="137">
          <cell r="B137">
            <v>2226261817</v>
          </cell>
          <cell r="C137">
            <v>14</v>
          </cell>
          <cell r="E137">
            <v>106</v>
          </cell>
          <cell r="F137">
            <v>45.55</v>
          </cell>
          <cell r="G137">
            <v>14</v>
          </cell>
          <cell r="H137">
            <v>7.57</v>
          </cell>
          <cell r="I137">
            <v>3.25</v>
          </cell>
          <cell r="J137">
            <v>7.57</v>
          </cell>
          <cell r="K137">
            <v>3.25</v>
          </cell>
          <cell r="L137" t="str">
            <v>OK</v>
          </cell>
          <cell r="M137" t="str">
            <v>Xét KT</v>
          </cell>
        </row>
        <row r="138">
          <cell r="B138">
            <v>2120259263</v>
          </cell>
          <cell r="C138">
            <v>18</v>
          </cell>
          <cell r="E138">
            <v>136.1</v>
          </cell>
          <cell r="F138">
            <v>58.459999999999994</v>
          </cell>
          <cell r="G138">
            <v>18</v>
          </cell>
          <cell r="H138">
            <v>7.56</v>
          </cell>
          <cell r="I138">
            <v>3.25</v>
          </cell>
          <cell r="J138">
            <v>7.56</v>
          </cell>
          <cell r="K138">
            <v>3.25</v>
          </cell>
          <cell r="L138" t="str">
            <v>OK</v>
          </cell>
          <cell r="M138" t="str">
            <v>Xét KT</v>
          </cell>
        </row>
        <row r="139">
          <cell r="B139">
            <v>2220255321</v>
          </cell>
          <cell r="C139">
            <v>17</v>
          </cell>
          <cell r="E139">
            <v>127.6</v>
          </cell>
          <cell r="F139">
            <v>55.25</v>
          </cell>
          <cell r="G139">
            <v>17</v>
          </cell>
          <cell r="H139">
            <v>7.51</v>
          </cell>
          <cell r="I139">
            <v>3.25</v>
          </cell>
          <cell r="J139">
            <v>7.51</v>
          </cell>
          <cell r="K139">
            <v>3.25</v>
          </cell>
          <cell r="L139" t="str">
            <v>OK</v>
          </cell>
          <cell r="M139" t="str">
            <v>Xét KT</v>
          </cell>
        </row>
        <row r="140">
          <cell r="B140">
            <v>2020265904</v>
          </cell>
          <cell r="C140">
            <v>11</v>
          </cell>
          <cell r="E140">
            <v>84.89999999999999</v>
          </cell>
          <cell r="F140">
            <v>35.589999999999996</v>
          </cell>
          <cell r="G140">
            <v>11</v>
          </cell>
          <cell r="H140">
            <v>7.72</v>
          </cell>
          <cell r="I140">
            <v>3.24</v>
          </cell>
          <cell r="J140">
            <v>7.72</v>
          </cell>
          <cell r="K140">
            <v>3.24</v>
          </cell>
          <cell r="L140" t="str">
            <v>OK</v>
          </cell>
          <cell r="M140" t="str">
            <v>Xét KT</v>
          </cell>
        </row>
        <row r="141">
          <cell r="B141">
            <v>2020266616</v>
          </cell>
          <cell r="C141">
            <v>19</v>
          </cell>
          <cell r="E141">
            <v>144.4</v>
          </cell>
          <cell r="F141">
            <v>61.47999999999999</v>
          </cell>
          <cell r="G141">
            <v>19</v>
          </cell>
          <cell r="H141">
            <v>7.6</v>
          </cell>
          <cell r="I141">
            <v>3.24</v>
          </cell>
          <cell r="J141">
            <v>7.6</v>
          </cell>
          <cell r="K141">
            <v>3.24</v>
          </cell>
          <cell r="L141" t="str">
            <v>OK</v>
          </cell>
          <cell r="M141" t="str">
            <v>Xét KT</v>
          </cell>
        </row>
        <row r="142">
          <cell r="B142">
            <v>2020264081</v>
          </cell>
          <cell r="C142">
            <v>12</v>
          </cell>
          <cell r="E142">
            <v>89.99999999999999</v>
          </cell>
          <cell r="F142">
            <v>38.9</v>
          </cell>
          <cell r="G142">
            <v>12</v>
          </cell>
          <cell r="H142">
            <v>7.5</v>
          </cell>
          <cell r="I142">
            <v>3.24</v>
          </cell>
          <cell r="J142">
            <v>7.5</v>
          </cell>
          <cell r="K142">
            <v>3.24</v>
          </cell>
          <cell r="L142" t="str">
            <v>OK</v>
          </cell>
          <cell r="M142" t="str">
            <v>Xét KT</v>
          </cell>
        </row>
        <row r="143">
          <cell r="B143">
            <v>2020256790</v>
          </cell>
          <cell r="C143">
            <v>19</v>
          </cell>
          <cell r="E143">
            <v>145.20000000000002</v>
          </cell>
          <cell r="F143">
            <v>61.589999999999996</v>
          </cell>
          <cell r="G143">
            <v>19</v>
          </cell>
          <cell r="H143">
            <v>7.64</v>
          </cell>
          <cell r="I143">
            <v>3.24</v>
          </cell>
          <cell r="J143">
            <v>7.64</v>
          </cell>
          <cell r="K143">
            <v>3.24</v>
          </cell>
          <cell r="L143" t="str">
            <v>OK</v>
          </cell>
          <cell r="M143" t="str">
            <v>Xét KT</v>
          </cell>
        </row>
        <row r="144">
          <cell r="B144">
            <v>2120654951</v>
          </cell>
          <cell r="C144">
            <v>18</v>
          </cell>
          <cell r="E144">
            <v>138.6</v>
          </cell>
          <cell r="F144">
            <v>58.230000000000004</v>
          </cell>
          <cell r="G144">
            <v>18</v>
          </cell>
          <cell r="H144">
            <v>7.7</v>
          </cell>
          <cell r="I144">
            <v>3.24</v>
          </cell>
          <cell r="J144">
            <v>7.7</v>
          </cell>
          <cell r="K144">
            <v>3.24</v>
          </cell>
          <cell r="L144" t="str">
            <v>OK</v>
          </cell>
          <cell r="M144" t="str">
            <v>Xét KT</v>
          </cell>
        </row>
        <row r="145">
          <cell r="B145">
            <v>2120259220</v>
          </cell>
          <cell r="C145">
            <v>19</v>
          </cell>
          <cell r="E145">
            <v>145.90000000000003</v>
          </cell>
          <cell r="F145">
            <v>61.620000000000005</v>
          </cell>
          <cell r="G145">
            <v>19</v>
          </cell>
          <cell r="H145">
            <v>7.68</v>
          </cell>
          <cell r="I145">
            <v>3.24</v>
          </cell>
          <cell r="J145">
            <v>7.68</v>
          </cell>
          <cell r="K145">
            <v>3.24</v>
          </cell>
          <cell r="L145" t="str">
            <v>OK</v>
          </cell>
          <cell r="M145" t="str">
            <v>Xét KT</v>
          </cell>
        </row>
        <row r="146">
          <cell r="B146">
            <v>2120258207</v>
          </cell>
          <cell r="C146">
            <v>19</v>
          </cell>
          <cell r="E146">
            <v>144.6</v>
          </cell>
          <cell r="F146">
            <v>61.519999999999996</v>
          </cell>
          <cell r="G146">
            <v>19</v>
          </cell>
          <cell r="H146">
            <v>7.61</v>
          </cell>
          <cell r="I146">
            <v>3.24</v>
          </cell>
          <cell r="J146">
            <v>7.61</v>
          </cell>
          <cell r="K146">
            <v>3.24</v>
          </cell>
          <cell r="L146" t="str">
            <v>OK</v>
          </cell>
          <cell r="M146" t="str">
            <v>Xét KT</v>
          </cell>
        </row>
        <row r="147">
          <cell r="B147">
            <v>2020253497</v>
          </cell>
          <cell r="C147">
            <v>18</v>
          </cell>
          <cell r="E147">
            <v>138.1</v>
          </cell>
          <cell r="F147">
            <v>58.21</v>
          </cell>
          <cell r="G147">
            <v>18</v>
          </cell>
          <cell r="H147">
            <v>7.67</v>
          </cell>
          <cell r="I147">
            <v>3.23</v>
          </cell>
          <cell r="J147">
            <v>7.67</v>
          </cell>
          <cell r="K147">
            <v>3.23</v>
          </cell>
          <cell r="L147" t="str">
            <v>OK</v>
          </cell>
          <cell r="M147" t="str">
            <v>Xét KT</v>
          </cell>
        </row>
        <row r="148">
          <cell r="B148">
            <v>2220265453</v>
          </cell>
          <cell r="C148">
            <v>16</v>
          </cell>
          <cell r="E148">
            <v>119.89999999999999</v>
          </cell>
          <cell r="F148">
            <v>51.61</v>
          </cell>
          <cell r="G148">
            <v>16</v>
          </cell>
          <cell r="H148">
            <v>7.49</v>
          </cell>
          <cell r="I148">
            <v>3.23</v>
          </cell>
          <cell r="J148">
            <v>7.49</v>
          </cell>
          <cell r="K148">
            <v>3.23</v>
          </cell>
          <cell r="L148" t="str">
            <v>OK</v>
          </cell>
          <cell r="M148" t="str">
            <v>Xét KT</v>
          </cell>
        </row>
        <row r="149">
          <cell r="B149">
            <v>2020265678</v>
          </cell>
          <cell r="C149">
            <v>12</v>
          </cell>
          <cell r="E149">
            <v>91.4</v>
          </cell>
          <cell r="F149">
            <v>38.66</v>
          </cell>
          <cell r="G149">
            <v>12</v>
          </cell>
          <cell r="H149">
            <v>7.62</v>
          </cell>
          <cell r="I149">
            <v>3.22</v>
          </cell>
          <cell r="J149">
            <v>7.62</v>
          </cell>
          <cell r="K149">
            <v>3.22</v>
          </cell>
          <cell r="L149" t="str">
            <v>OK</v>
          </cell>
          <cell r="M149" t="str">
            <v>Xét KT</v>
          </cell>
        </row>
        <row r="150">
          <cell r="B150">
            <v>2120253854</v>
          </cell>
          <cell r="C150">
            <v>18</v>
          </cell>
          <cell r="E150">
            <v>136.40000000000003</v>
          </cell>
          <cell r="F150">
            <v>57.89999999999999</v>
          </cell>
          <cell r="G150">
            <v>18</v>
          </cell>
          <cell r="H150">
            <v>7.58</v>
          </cell>
          <cell r="I150">
            <v>3.22</v>
          </cell>
          <cell r="J150">
            <v>7.58</v>
          </cell>
          <cell r="K150">
            <v>3.22</v>
          </cell>
          <cell r="L150" t="str">
            <v>OK</v>
          </cell>
          <cell r="M150" t="str">
            <v>Xét KT</v>
          </cell>
        </row>
        <row r="151">
          <cell r="B151">
            <v>2120253847</v>
          </cell>
          <cell r="C151">
            <v>18</v>
          </cell>
          <cell r="E151">
            <v>137.6</v>
          </cell>
          <cell r="F151">
            <v>57.86999999999999</v>
          </cell>
          <cell r="G151">
            <v>18</v>
          </cell>
          <cell r="H151">
            <v>7.64</v>
          </cell>
          <cell r="I151">
            <v>3.22</v>
          </cell>
          <cell r="J151">
            <v>7.64</v>
          </cell>
          <cell r="K151">
            <v>3.22</v>
          </cell>
          <cell r="L151" t="str">
            <v>OK</v>
          </cell>
          <cell r="M151" t="str">
            <v>Xét KT</v>
          </cell>
        </row>
        <row r="152">
          <cell r="B152">
            <v>2121259370</v>
          </cell>
          <cell r="C152">
            <v>19</v>
          </cell>
          <cell r="E152">
            <v>145</v>
          </cell>
          <cell r="F152">
            <v>61.24999999999999</v>
          </cell>
          <cell r="G152">
            <v>19</v>
          </cell>
          <cell r="H152">
            <v>7.63</v>
          </cell>
          <cell r="I152">
            <v>3.22</v>
          </cell>
          <cell r="J152">
            <v>7.63</v>
          </cell>
          <cell r="K152">
            <v>3.22</v>
          </cell>
          <cell r="L152" t="str">
            <v>OK</v>
          </cell>
          <cell r="M152" t="str">
            <v>Xét KT</v>
          </cell>
        </row>
        <row r="153">
          <cell r="B153">
            <v>2021265943</v>
          </cell>
          <cell r="C153">
            <v>17</v>
          </cell>
          <cell r="E153">
            <v>128.8</v>
          </cell>
          <cell r="F153">
            <v>54.49999999999999</v>
          </cell>
          <cell r="G153">
            <v>17</v>
          </cell>
          <cell r="H153">
            <v>7.58</v>
          </cell>
          <cell r="I153">
            <v>3.21</v>
          </cell>
          <cell r="J153">
            <v>7.58</v>
          </cell>
          <cell r="K153">
            <v>3.21</v>
          </cell>
          <cell r="L153" t="str">
            <v>OK</v>
          </cell>
          <cell r="M153" t="str">
            <v>Xét KT</v>
          </cell>
        </row>
        <row r="154">
          <cell r="B154">
            <v>2020264587</v>
          </cell>
          <cell r="C154">
            <v>16</v>
          </cell>
          <cell r="E154">
            <v>123.1</v>
          </cell>
          <cell r="F154">
            <v>51.300000000000004</v>
          </cell>
          <cell r="G154">
            <v>16</v>
          </cell>
          <cell r="H154">
            <v>7.69</v>
          </cell>
          <cell r="I154">
            <v>3.21</v>
          </cell>
          <cell r="J154">
            <v>7.69</v>
          </cell>
          <cell r="K154">
            <v>3.21</v>
          </cell>
          <cell r="L154" t="str">
            <v>OK</v>
          </cell>
          <cell r="M154" t="str">
            <v>Xét KT</v>
          </cell>
        </row>
        <row r="155">
          <cell r="B155">
            <v>2120259686</v>
          </cell>
          <cell r="C155">
            <v>19</v>
          </cell>
          <cell r="E155">
            <v>144.7</v>
          </cell>
          <cell r="F155">
            <v>60.94</v>
          </cell>
          <cell r="G155">
            <v>19</v>
          </cell>
          <cell r="H155">
            <v>7.62</v>
          </cell>
          <cell r="I155">
            <v>3.21</v>
          </cell>
          <cell r="J155">
            <v>7.62</v>
          </cell>
          <cell r="K155">
            <v>3.21</v>
          </cell>
          <cell r="L155" t="str">
            <v>OK</v>
          </cell>
          <cell r="M155" t="str">
            <v>Xét KT</v>
          </cell>
        </row>
        <row r="156">
          <cell r="B156">
            <v>2220265428</v>
          </cell>
          <cell r="C156">
            <v>18</v>
          </cell>
          <cell r="E156">
            <v>135.70000000000002</v>
          </cell>
          <cell r="F156">
            <v>57.85999999999999</v>
          </cell>
          <cell r="G156">
            <v>18</v>
          </cell>
          <cell r="H156">
            <v>7.54</v>
          </cell>
          <cell r="I156">
            <v>3.21</v>
          </cell>
          <cell r="J156">
            <v>7.54</v>
          </cell>
          <cell r="K156">
            <v>3.21</v>
          </cell>
          <cell r="L156" t="str">
            <v>OK</v>
          </cell>
          <cell r="M156" t="str">
            <v>Xét KT</v>
          </cell>
        </row>
        <row r="157">
          <cell r="B157">
            <v>2020254553</v>
          </cell>
          <cell r="C157">
            <v>16</v>
          </cell>
          <cell r="E157">
            <v>119.1</v>
          </cell>
          <cell r="F157">
            <v>51.24999999999999</v>
          </cell>
          <cell r="G157">
            <v>16</v>
          </cell>
          <cell r="H157">
            <v>7.44</v>
          </cell>
          <cell r="I157">
            <v>3.2</v>
          </cell>
          <cell r="J157">
            <v>7.44</v>
          </cell>
          <cell r="K157">
            <v>3.2</v>
          </cell>
          <cell r="L157" t="str">
            <v>OK</v>
          </cell>
          <cell r="M157" t="str">
            <v>Xét KT</v>
          </cell>
        </row>
        <row r="158">
          <cell r="B158">
            <v>2020250509</v>
          </cell>
          <cell r="C158">
            <v>16</v>
          </cell>
          <cell r="E158">
            <v>119.69999999999999</v>
          </cell>
          <cell r="F158">
            <v>51.199999999999996</v>
          </cell>
          <cell r="G158">
            <v>16</v>
          </cell>
          <cell r="H158">
            <v>7.48</v>
          </cell>
          <cell r="I158">
            <v>3.2</v>
          </cell>
          <cell r="J158">
            <v>7.48</v>
          </cell>
          <cell r="K158">
            <v>3.2</v>
          </cell>
          <cell r="L158" t="str">
            <v>OK</v>
          </cell>
          <cell r="M158" t="str">
            <v>Xét KT</v>
          </cell>
        </row>
        <row r="159">
          <cell r="B159">
            <v>2120257723</v>
          </cell>
          <cell r="C159">
            <v>19</v>
          </cell>
          <cell r="E159">
            <v>142.29999999999998</v>
          </cell>
          <cell r="F159">
            <v>60.81</v>
          </cell>
          <cell r="G159">
            <v>19</v>
          </cell>
          <cell r="H159">
            <v>7.49</v>
          </cell>
          <cell r="I159">
            <v>3.2</v>
          </cell>
          <cell r="J159">
            <v>7.49</v>
          </cell>
          <cell r="K159">
            <v>3.2</v>
          </cell>
          <cell r="L159" t="str">
            <v>OK</v>
          </cell>
          <cell r="M159" t="str">
            <v>Xét KT</v>
          </cell>
        </row>
        <row r="160">
          <cell r="B160">
            <v>2126261698</v>
          </cell>
          <cell r="C160">
            <v>17</v>
          </cell>
          <cell r="E160">
            <v>127.50000000000001</v>
          </cell>
          <cell r="F160">
            <v>54.150000000000006</v>
          </cell>
          <cell r="G160">
            <v>17</v>
          </cell>
          <cell r="H160">
            <v>7.5</v>
          </cell>
          <cell r="I160">
            <v>3.19</v>
          </cell>
          <cell r="J160">
            <v>7.5</v>
          </cell>
          <cell r="K160">
            <v>3.19</v>
          </cell>
          <cell r="L160" t="str">
            <v>OK</v>
          </cell>
          <cell r="M160" t="str">
            <v>Xét KT</v>
          </cell>
        </row>
        <row r="161">
          <cell r="B161">
            <v>2021255972</v>
          </cell>
          <cell r="C161">
            <v>12</v>
          </cell>
          <cell r="E161">
            <v>89.4</v>
          </cell>
          <cell r="F161">
            <v>38.25</v>
          </cell>
          <cell r="G161">
            <v>12</v>
          </cell>
          <cell r="H161">
            <v>7.45</v>
          </cell>
          <cell r="I161">
            <v>3.19</v>
          </cell>
          <cell r="J161">
            <v>7.45</v>
          </cell>
          <cell r="K161">
            <v>3.19</v>
          </cell>
          <cell r="L161" t="str">
            <v>OK</v>
          </cell>
          <cell r="M161" t="str">
            <v>Xét KT</v>
          </cell>
        </row>
        <row r="162">
          <cell r="B162">
            <v>2120259711</v>
          </cell>
          <cell r="C162">
            <v>19</v>
          </cell>
          <cell r="E162">
            <v>141.7</v>
          </cell>
          <cell r="F162">
            <v>60.59</v>
          </cell>
          <cell r="G162">
            <v>19</v>
          </cell>
          <cell r="H162">
            <v>7.46</v>
          </cell>
          <cell r="I162">
            <v>3.19</v>
          </cell>
          <cell r="J162">
            <v>7.46</v>
          </cell>
          <cell r="K162">
            <v>3.19</v>
          </cell>
          <cell r="L162" t="str">
            <v>OK</v>
          </cell>
          <cell r="M162" t="str">
            <v>Xét KT</v>
          </cell>
        </row>
        <row r="163">
          <cell r="B163">
            <v>2220253307</v>
          </cell>
          <cell r="C163">
            <v>17</v>
          </cell>
          <cell r="E163">
            <v>129.4</v>
          </cell>
          <cell r="F163">
            <v>54.3</v>
          </cell>
          <cell r="G163">
            <v>17</v>
          </cell>
          <cell r="H163">
            <v>7.61</v>
          </cell>
          <cell r="I163">
            <v>3.19</v>
          </cell>
          <cell r="J163">
            <v>7.61</v>
          </cell>
          <cell r="K163">
            <v>3.19</v>
          </cell>
          <cell r="L163" t="str">
            <v>OK</v>
          </cell>
          <cell r="M163" t="str">
            <v>Xét KT</v>
          </cell>
        </row>
        <row r="164">
          <cell r="B164">
            <v>2220259382</v>
          </cell>
          <cell r="C164">
            <v>17</v>
          </cell>
          <cell r="E164">
            <v>128.2</v>
          </cell>
          <cell r="F164">
            <v>54.239999999999995</v>
          </cell>
          <cell r="G164">
            <v>17</v>
          </cell>
          <cell r="H164">
            <v>7.54</v>
          </cell>
          <cell r="I164">
            <v>3.19</v>
          </cell>
          <cell r="J164">
            <v>7.54</v>
          </cell>
          <cell r="K164">
            <v>3.19</v>
          </cell>
          <cell r="L164" t="str">
            <v>OK</v>
          </cell>
          <cell r="M164" t="str">
            <v>Xét KT</v>
          </cell>
        </row>
        <row r="165">
          <cell r="B165">
            <v>2220255326</v>
          </cell>
          <cell r="C165">
            <v>17</v>
          </cell>
          <cell r="E165">
            <v>130.6</v>
          </cell>
          <cell r="F165">
            <v>54.25999999999999</v>
          </cell>
          <cell r="G165">
            <v>17</v>
          </cell>
          <cell r="H165">
            <v>7.68</v>
          </cell>
          <cell r="I165">
            <v>3.19</v>
          </cell>
          <cell r="J165">
            <v>7.68</v>
          </cell>
          <cell r="K165">
            <v>3.19</v>
          </cell>
          <cell r="L165" t="str">
            <v>OK</v>
          </cell>
          <cell r="M165" t="str">
            <v>Xét KT</v>
          </cell>
        </row>
        <row r="166">
          <cell r="B166">
            <v>2021516041</v>
          </cell>
          <cell r="C166">
            <v>19</v>
          </cell>
          <cell r="E166">
            <v>141.5</v>
          </cell>
          <cell r="F166">
            <v>60.489999999999995</v>
          </cell>
          <cell r="G166">
            <v>19</v>
          </cell>
          <cell r="H166">
            <v>7.45</v>
          </cell>
          <cell r="I166">
            <v>3.18</v>
          </cell>
          <cell r="J166">
            <v>7.45</v>
          </cell>
          <cell r="K166">
            <v>3.18</v>
          </cell>
          <cell r="L166" t="str">
            <v>OK</v>
          </cell>
          <cell r="M166" t="str">
            <v>Xét KT</v>
          </cell>
        </row>
        <row r="167">
          <cell r="B167">
            <v>2220263362</v>
          </cell>
          <cell r="C167">
            <v>18</v>
          </cell>
          <cell r="E167">
            <v>134.1</v>
          </cell>
          <cell r="F167">
            <v>57.22</v>
          </cell>
          <cell r="G167">
            <v>18</v>
          </cell>
          <cell r="H167">
            <v>7.45</v>
          </cell>
          <cell r="I167">
            <v>3.18</v>
          </cell>
          <cell r="J167">
            <v>7.45</v>
          </cell>
          <cell r="K167">
            <v>3.18</v>
          </cell>
          <cell r="L167" t="str">
            <v>OK</v>
          </cell>
          <cell r="M167" t="str">
            <v>Xét KT</v>
          </cell>
        </row>
        <row r="168">
          <cell r="B168">
            <v>2120253878</v>
          </cell>
          <cell r="C168">
            <v>19</v>
          </cell>
          <cell r="E168">
            <v>143.8</v>
          </cell>
          <cell r="F168">
            <v>60.239999999999995</v>
          </cell>
          <cell r="G168">
            <v>19</v>
          </cell>
          <cell r="H168">
            <v>7.57</v>
          </cell>
          <cell r="I168">
            <v>3.17</v>
          </cell>
          <cell r="J168">
            <v>7.57</v>
          </cell>
          <cell r="K168">
            <v>3.17</v>
          </cell>
          <cell r="L168" t="str">
            <v>OK</v>
          </cell>
          <cell r="M168" t="str">
            <v>Xét KT</v>
          </cell>
        </row>
        <row r="169">
          <cell r="B169">
            <v>2120253888</v>
          </cell>
          <cell r="C169">
            <v>19</v>
          </cell>
          <cell r="E169">
            <v>142.1</v>
          </cell>
          <cell r="F169">
            <v>60.17999999999999</v>
          </cell>
          <cell r="G169">
            <v>19</v>
          </cell>
          <cell r="H169">
            <v>7.48</v>
          </cell>
          <cell r="I169">
            <v>3.17</v>
          </cell>
          <cell r="J169">
            <v>7.48</v>
          </cell>
          <cell r="K169">
            <v>3.17</v>
          </cell>
          <cell r="L169" t="str">
            <v>OK</v>
          </cell>
          <cell r="M169" t="str">
            <v>Xét KT</v>
          </cell>
        </row>
        <row r="170">
          <cell r="B170">
            <v>2020255709</v>
          </cell>
          <cell r="C170">
            <v>17</v>
          </cell>
          <cell r="E170">
            <v>126.9</v>
          </cell>
          <cell r="F170">
            <v>53.64</v>
          </cell>
          <cell r="G170">
            <v>17</v>
          </cell>
          <cell r="H170">
            <v>7.46</v>
          </cell>
          <cell r="I170">
            <v>3.16</v>
          </cell>
          <cell r="J170">
            <v>7.46</v>
          </cell>
          <cell r="K170">
            <v>3.16</v>
          </cell>
          <cell r="L170" t="str">
            <v>OK</v>
          </cell>
          <cell r="M170" t="str">
            <v>Xét KT</v>
          </cell>
        </row>
        <row r="171">
          <cell r="B171">
            <v>2020256383</v>
          </cell>
          <cell r="C171">
            <v>18</v>
          </cell>
          <cell r="E171">
            <v>136.6</v>
          </cell>
          <cell r="F171">
            <v>56.86</v>
          </cell>
          <cell r="G171">
            <v>18</v>
          </cell>
          <cell r="H171">
            <v>7.59</v>
          </cell>
          <cell r="I171">
            <v>3.16</v>
          </cell>
          <cell r="J171">
            <v>7.59</v>
          </cell>
          <cell r="K171">
            <v>3.16</v>
          </cell>
          <cell r="L171" t="str">
            <v>OK</v>
          </cell>
          <cell r="M171" t="str">
            <v>Xét KT</v>
          </cell>
        </row>
        <row r="172">
          <cell r="B172">
            <v>2220263353</v>
          </cell>
          <cell r="C172">
            <v>18</v>
          </cell>
          <cell r="E172">
            <v>134.5</v>
          </cell>
          <cell r="F172">
            <v>56.82999999999999</v>
          </cell>
          <cell r="G172">
            <v>18</v>
          </cell>
          <cell r="H172">
            <v>7.47</v>
          </cell>
          <cell r="I172">
            <v>3.16</v>
          </cell>
          <cell r="J172">
            <v>7.47</v>
          </cell>
          <cell r="K172">
            <v>3.16</v>
          </cell>
          <cell r="L172" t="str">
            <v>OK</v>
          </cell>
          <cell r="M172" t="str">
            <v>Xét KT</v>
          </cell>
        </row>
        <row r="173">
          <cell r="B173">
            <v>2126261734</v>
          </cell>
          <cell r="C173">
            <v>17</v>
          </cell>
          <cell r="E173">
            <v>124.6</v>
          </cell>
          <cell r="F173">
            <v>53.54</v>
          </cell>
          <cell r="G173">
            <v>17</v>
          </cell>
          <cell r="H173">
            <v>7.33</v>
          </cell>
          <cell r="I173">
            <v>3.15</v>
          </cell>
          <cell r="J173">
            <v>7.33</v>
          </cell>
          <cell r="K173">
            <v>3.15</v>
          </cell>
          <cell r="L173" t="str">
            <v>OK</v>
          </cell>
          <cell r="M173" t="str">
            <v>Xét KT</v>
          </cell>
        </row>
        <row r="174">
          <cell r="B174">
            <v>2020266224</v>
          </cell>
          <cell r="C174">
            <v>17</v>
          </cell>
          <cell r="E174">
            <v>126.80000000000001</v>
          </cell>
          <cell r="F174">
            <v>53.559999999999995</v>
          </cell>
          <cell r="G174">
            <v>17</v>
          </cell>
          <cell r="H174">
            <v>7.46</v>
          </cell>
          <cell r="I174">
            <v>3.15</v>
          </cell>
          <cell r="J174">
            <v>7.46</v>
          </cell>
          <cell r="K174">
            <v>3.15</v>
          </cell>
          <cell r="L174" t="str">
            <v>OK</v>
          </cell>
          <cell r="M174" t="str">
            <v>Xét KT</v>
          </cell>
        </row>
        <row r="175">
          <cell r="B175">
            <v>2020266299</v>
          </cell>
          <cell r="C175">
            <v>17</v>
          </cell>
          <cell r="E175">
            <v>127.4</v>
          </cell>
          <cell r="F175">
            <v>53.62</v>
          </cell>
          <cell r="G175">
            <v>17</v>
          </cell>
          <cell r="H175">
            <v>7.49</v>
          </cell>
          <cell r="I175">
            <v>3.15</v>
          </cell>
          <cell r="J175">
            <v>7.49</v>
          </cell>
          <cell r="K175">
            <v>3.15</v>
          </cell>
          <cell r="L175" t="str">
            <v>OK</v>
          </cell>
          <cell r="M175" t="str">
            <v>Xét KT</v>
          </cell>
        </row>
        <row r="176">
          <cell r="B176">
            <v>2020258111</v>
          </cell>
          <cell r="C176">
            <v>15</v>
          </cell>
          <cell r="E176">
            <v>112.9</v>
          </cell>
          <cell r="F176">
            <v>47.18</v>
          </cell>
          <cell r="G176">
            <v>15</v>
          </cell>
          <cell r="H176">
            <v>7.53</v>
          </cell>
          <cell r="I176">
            <v>3.15</v>
          </cell>
          <cell r="J176">
            <v>7.53</v>
          </cell>
          <cell r="K176">
            <v>3.15</v>
          </cell>
          <cell r="L176" t="str">
            <v>OK</v>
          </cell>
          <cell r="M176" t="str">
            <v>Xét KT</v>
          </cell>
        </row>
        <row r="177">
          <cell r="B177">
            <v>2020256463</v>
          </cell>
          <cell r="C177">
            <v>18</v>
          </cell>
          <cell r="E177">
            <v>134.2</v>
          </cell>
          <cell r="F177">
            <v>56.629999999999995</v>
          </cell>
          <cell r="G177">
            <v>18</v>
          </cell>
          <cell r="H177">
            <v>7.46</v>
          </cell>
          <cell r="I177">
            <v>3.15</v>
          </cell>
          <cell r="J177">
            <v>7.46</v>
          </cell>
          <cell r="K177">
            <v>3.15</v>
          </cell>
          <cell r="L177" t="str">
            <v>OK</v>
          </cell>
          <cell r="M177" t="str">
            <v>Xét KT</v>
          </cell>
        </row>
        <row r="178">
          <cell r="B178">
            <v>2120253797</v>
          </cell>
          <cell r="C178">
            <v>19</v>
          </cell>
          <cell r="E178">
            <v>141</v>
          </cell>
          <cell r="F178">
            <v>59.91</v>
          </cell>
          <cell r="G178">
            <v>19</v>
          </cell>
          <cell r="H178">
            <v>7.42</v>
          </cell>
          <cell r="I178">
            <v>3.15</v>
          </cell>
          <cell r="J178">
            <v>7.42</v>
          </cell>
          <cell r="K178">
            <v>3.15</v>
          </cell>
          <cell r="L178" t="str">
            <v>OK</v>
          </cell>
          <cell r="M178" t="str">
            <v>Xét KT</v>
          </cell>
        </row>
        <row r="179">
          <cell r="B179">
            <v>2020263760</v>
          </cell>
          <cell r="C179">
            <v>12</v>
          </cell>
          <cell r="E179">
            <v>89.50000000000001</v>
          </cell>
          <cell r="F179">
            <v>37.629999999999995</v>
          </cell>
          <cell r="G179">
            <v>12</v>
          </cell>
          <cell r="H179">
            <v>7.46</v>
          </cell>
          <cell r="I179">
            <v>3.14</v>
          </cell>
          <cell r="J179">
            <v>7.46</v>
          </cell>
          <cell r="K179">
            <v>3.14</v>
          </cell>
          <cell r="L179" t="str">
            <v>OK</v>
          </cell>
          <cell r="M179" t="str">
            <v>Xét KT</v>
          </cell>
        </row>
        <row r="180">
          <cell r="B180">
            <v>2120253846</v>
          </cell>
          <cell r="C180">
            <v>16</v>
          </cell>
          <cell r="E180">
            <v>118.30000000000001</v>
          </cell>
          <cell r="F180">
            <v>50.19</v>
          </cell>
          <cell r="G180">
            <v>16</v>
          </cell>
          <cell r="H180">
            <v>7.39</v>
          </cell>
          <cell r="I180">
            <v>3.14</v>
          </cell>
          <cell r="J180">
            <v>7.39</v>
          </cell>
          <cell r="K180">
            <v>3.14</v>
          </cell>
          <cell r="L180" t="str">
            <v>OK</v>
          </cell>
          <cell r="M180" t="str">
            <v>Xét KT</v>
          </cell>
        </row>
        <row r="181">
          <cell r="B181">
            <v>2220868283</v>
          </cell>
          <cell r="C181">
            <v>18</v>
          </cell>
          <cell r="E181">
            <v>135.3</v>
          </cell>
          <cell r="F181">
            <v>56.599999999999994</v>
          </cell>
          <cell r="G181">
            <v>18</v>
          </cell>
          <cell r="H181">
            <v>7.52</v>
          </cell>
          <cell r="I181">
            <v>3.14</v>
          </cell>
          <cell r="J181">
            <v>7.52</v>
          </cell>
          <cell r="K181">
            <v>3.14</v>
          </cell>
          <cell r="L181" t="str">
            <v>OK</v>
          </cell>
          <cell r="M181" t="str">
            <v>Xét KT</v>
          </cell>
        </row>
        <row r="182">
          <cell r="B182">
            <v>2020265068</v>
          </cell>
          <cell r="C182">
            <v>15</v>
          </cell>
          <cell r="E182">
            <v>110.1</v>
          </cell>
          <cell r="F182">
            <v>46.88999999999999</v>
          </cell>
          <cell r="G182">
            <v>15</v>
          </cell>
          <cell r="H182">
            <v>7.34</v>
          </cell>
          <cell r="I182">
            <v>3.13</v>
          </cell>
          <cell r="J182">
            <v>7.34</v>
          </cell>
          <cell r="K182">
            <v>3.13</v>
          </cell>
          <cell r="L182" t="str">
            <v>OK</v>
          </cell>
          <cell r="M182" t="str">
            <v>Xét KT</v>
          </cell>
        </row>
        <row r="183">
          <cell r="B183">
            <v>2020253624</v>
          </cell>
          <cell r="C183">
            <v>17</v>
          </cell>
          <cell r="E183">
            <v>124.9</v>
          </cell>
          <cell r="F183">
            <v>53.17</v>
          </cell>
          <cell r="G183">
            <v>17</v>
          </cell>
          <cell r="H183">
            <v>7.35</v>
          </cell>
          <cell r="I183">
            <v>3.13</v>
          </cell>
          <cell r="J183">
            <v>7.35</v>
          </cell>
          <cell r="K183">
            <v>3.13</v>
          </cell>
          <cell r="L183" t="str">
            <v>OK</v>
          </cell>
          <cell r="M183" t="str">
            <v>Xét KT</v>
          </cell>
        </row>
        <row r="184">
          <cell r="B184">
            <v>2020260913</v>
          </cell>
          <cell r="C184">
            <v>19</v>
          </cell>
          <cell r="E184">
            <v>141.40000000000003</v>
          </cell>
          <cell r="F184">
            <v>59.55</v>
          </cell>
          <cell r="G184">
            <v>19</v>
          </cell>
          <cell r="H184">
            <v>7.44</v>
          </cell>
          <cell r="I184">
            <v>3.13</v>
          </cell>
          <cell r="J184">
            <v>7.44</v>
          </cell>
          <cell r="K184">
            <v>3.13</v>
          </cell>
          <cell r="L184" t="str">
            <v>OK</v>
          </cell>
          <cell r="M184" t="str">
            <v>Xét KT</v>
          </cell>
        </row>
        <row r="185">
          <cell r="B185">
            <v>2120259670</v>
          </cell>
          <cell r="C185">
            <v>17</v>
          </cell>
          <cell r="E185">
            <v>126.49999999999999</v>
          </cell>
          <cell r="F185">
            <v>53.22</v>
          </cell>
          <cell r="G185">
            <v>17</v>
          </cell>
          <cell r="H185">
            <v>7.44</v>
          </cell>
          <cell r="I185">
            <v>3.13</v>
          </cell>
          <cell r="J185">
            <v>7.44</v>
          </cell>
          <cell r="K185">
            <v>3.13</v>
          </cell>
          <cell r="L185" t="str">
            <v>OK</v>
          </cell>
          <cell r="M185" t="str">
            <v>Xét KT</v>
          </cell>
        </row>
        <row r="186">
          <cell r="B186">
            <v>2020257895</v>
          </cell>
          <cell r="C186">
            <v>19</v>
          </cell>
          <cell r="E186">
            <v>140.9</v>
          </cell>
          <cell r="F186">
            <v>59.53</v>
          </cell>
          <cell r="G186">
            <v>19</v>
          </cell>
          <cell r="H186">
            <v>7.42</v>
          </cell>
          <cell r="I186">
            <v>3.13</v>
          </cell>
          <cell r="J186">
            <v>7.42</v>
          </cell>
          <cell r="K186">
            <v>3.13</v>
          </cell>
          <cell r="L186" t="str">
            <v>OK</v>
          </cell>
          <cell r="M186" t="str">
            <v>Xét KT</v>
          </cell>
        </row>
        <row r="187">
          <cell r="B187">
            <v>2220255229</v>
          </cell>
          <cell r="C187">
            <v>18</v>
          </cell>
          <cell r="E187">
            <v>134.9</v>
          </cell>
          <cell r="F187">
            <v>56.24999999999999</v>
          </cell>
          <cell r="G187">
            <v>18</v>
          </cell>
          <cell r="H187">
            <v>7.49</v>
          </cell>
          <cell r="I187">
            <v>3.13</v>
          </cell>
          <cell r="J187">
            <v>7.49</v>
          </cell>
          <cell r="K187">
            <v>3.13</v>
          </cell>
          <cell r="L187" t="str">
            <v>OK</v>
          </cell>
          <cell r="M187" t="str">
            <v>Xét KT</v>
          </cell>
        </row>
        <row r="188">
          <cell r="B188">
            <v>2220255241</v>
          </cell>
          <cell r="C188">
            <v>17</v>
          </cell>
          <cell r="E188">
            <v>127</v>
          </cell>
          <cell r="F188">
            <v>53.19</v>
          </cell>
          <cell r="G188">
            <v>17</v>
          </cell>
          <cell r="H188">
            <v>7.47</v>
          </cell>
          <cell r="I188">
            <v>3.13</v>
          </cell>
          <cell r="J188">
            <v>7.47</v>
          </cell>
          <cell r="K188">
            <v>3.13</v>
          </cell>
          <cell r="L188" t="str">
            <v>OK</v>
          </cell>
          <cell r="M188" t="str">
            <v>Xét KT</v>
          </cell>
        </row>
        <row r="189">
          <cell r="B189">
            <v>2220265420</v>
          </cell>
          <cell r="C189">
            <v>17</v>
          </cell>
          <cell r="E189">
            <v>126.5</v>
          </cell>
          <cell r="F189">
            <v>53.22999999999999</v>
          </cell>
          <cell r="G189">
            <v>17</v>
          </cell>
          <cell r="H189">
            <v>7.44</v>
          </cell>
          <cell r="I189">
            <v>3.13</v>
          </cell>
          <cell r="J189">
            <v>7.44</v>
          </cell>
          <cell r="K189">
            <v>3.13</v>
          </cell>
          <cell r="L189" t="str">
            <v>OK</v>
          </cell>
          <cell r="M189" t="str">
            <v>Xét KT</v>
          </cell>
        </row>
        <row r="190">
          <cell r="B190">
            <v>2020266406</v>
          </cell>
          <cell r="C190">
            <v>19</v>
          </cell>
          <cell r="E190">
            <v>141.79999999999998</v>
          </cell>
          <cell r="F190">
            <v>59.239999999999995</v>
          </cell>
          <cell r="G190">
            <v>19</v>
          </cell>
          <cell r="H190">
            <v>7.46</v>
          </cell>
          <cell r="I190">
            <v>3.12</v>
          </cell>
          <cell r="J190">
            <v>7.46</v>
          </cell>
          <cell r="K190">
            <v>3.12</v>
          </cell>
          <cell r="L190" t="str">
            <v>OK</v>
          </cell>
          <cell r="M190" t="str">
            <v>Xét KT</v>
          </cell>
        </row>
        <row r="191">
          <cell r="B191">
            <v>2126251686</v>
          </cell>
          <cell r="C191">
            <v>19</v>
          </cell>
          <cell r="E191">
            <v>140.60000000000002</v>
          </cell>
          <cell r="F191">
            <v>59.14</v>
          </cell>
          <cell r="G191">
            <v>19</v>
          </cell>
          <cell r="H191">
            <v>7.4</v>
          </cell>
          <cell r="I191">
            <v>3.11</v>
          </cell>
          <cell r="J191">
            <v>7.4</v>
          </cell>
          <cell r="K191">
            <v>3.11</v>
          </cell>
          <cell r="L191" t="str">
            <v>OK</v>
          </cell>
          <cell r="M191" t="str">
            <v>Xét KT</v>
          </cell>
        </row>
        <row r="192">
          <cell r="B192">
            <v>2020253923</v>
          </cell>
          <cell r="C192">
            <v>18</v>
          </cell>
          <cell r="E192">
            <v>132.29999999999998</v>
          </cell>
          <cell r="F192">
            <v>55.9</v>
          </cell>
          <cell r="G192">
            <v>18</v>
          </cell>
          <cell r="H192">
            <v>7.35</v>
          </cell>
          <cell r="I192">
            <v>3.11</v>
          </cell>
          <cell r="J192">
            <v>7.35</v>
          </cell>
          <cell r="K192">
            <v>3.11</v>
          </cell>
          <cell r="L192" t="str">
            <v>OK</v>
          </cell>
          <cell r="M192" t="str">
            <v>Xét KT</v>
          </cell>
        </row>
        <row r="193">
          <cell r="B193">
            <v>2220265341</v>
          </cell>
          <cell r="C193">
            <v>18</v>
          </cell>
          <cell r="E193">
            <v>132.6</v>
          </cell>
          <cell r="F193">
            <v>55.89999999999999</v>
          </cell>
          <cell r="G193">
            <v>18</v>
          </cell>
          <cell r="H193">
            <v>7.37</v>
          </cell>
          <cell r="I193">
            <v>3.11</v>
          </cell>
          <cell r="J193">
            <v>7.37</v>
          </cell>
          <cell r="K193">
            <v>3.11</v>
          </cell>
          <cell r="L193" t="str">
            <v>OK</v>
          </cell>
          <cell r="M193" t="str">
            <v>Xét KT</v>
          </cell>
        </row>
        <row r="194">
          <cell r="B194">
            <v>2220265429</v>
          </cell>
          <cell r="C194">
            <v>18</v>
          </cell>
          <cell r="E194">
            <v>131.1</v>
          </cell>
          <cell r="F194">
            <v>55.92</v>
          </cell>
          <cell r="G194">
            <v>18</v>
          </cell>
          <cell r="H194">
            <v>7.28</v>
          </cell>
          <cell r="I194">
            <v>3.11</v>
          </cell>
          <cell r="J194">
            <v>7.28</v>
          </cell>
          <cell r="K194">
            <v>3.11</v>
          </cell>
          <cell r="L194" t="str">
            <v>OK</v>
          </cell>
          <cell r="M194" t="str">
            <v>Xét KT</v>
          </cell>
        </row>
        <row r="195">
          <cell r="B195">
            <v>2020256772</v>
          </cell>
          <cell r="C195">
            <v>15</v>
          </cell>
          <cell r="E195">
            <v>111.80000000000001</v>
          </cell>
          <cell r="F195">
            <v>46.55</v>
          </cell>
          <cell r="G195">
            <v>15</v>
          </cell>
          <cell r="H195">
            <v>7.45</v>
          </cell>
          <cell r="I195">
            <v>3.1</v>
          </cell>
          <cell r="J195">
            <v>7.45</v>
          </cell>
          <cell r="K195">
            <v>3.1</v>
          </cell>
          <cell r="L195" t="str">
            <v>OK</v>
          </cell>
          <cell r="M195" t="str">
            <v>Xét KT</v>
          </cell>
        </row>
        <row r="196">
          <cell r="B196">
            <v>2020264602</v>
          </cell>
          <cell r="C196">
            <v>10</v>
          </cell>
          <cell r="E196">
            <v>74.10000000000001</v>
          </cell>
          <cell r="F196">
            <v>30.96</v>
          </cell>
          <cell r="G196">
            <v>10</v>
          </cell>
          <cell r="H196">
            <v>7.41</v>
          </cell>
          <cell r="I196">
            <v>3.1</v>
          </cell>
          <cell r="J196">
            <v>7.41</v>
          </cell>
          <cell r="K196">
            <v>3.1</v>
          </cell>
          <cell r="L196" t="str">
            <v>OK</v>
          </cell>
          <cell r="M196" t="str">
            <v>Xét KT</v>
          </cell>
        </row>
        <row r="197">
          <cell r="B197">
            <v>2120258110</v>
          </cell>
          <cell r="C197">
            <v>19</v>
          </cell>
          <cell r="E197">
            <v>138.60000000000002</v>
          </cell>
          <cell r="F197">
            <v>58.849999999999994</v>
          </cell>
          <cell r="G197">
            <v>19</v>
          </cell>
          <cell r="H197">
            <v>7.29</v>
          </cell>
          <cell r="I197">
            <v>3.1</v>
          </cell>
          <cell r="J197">
            <v>7.29</v>
          </cell>
          <cell r="K197">
            <v>3.1</v>
          </cell>
          <cell r="L197" t="str">
            <v>OK</v>
          </cell>
          <cell r="M197" t="str">
            <v>Xét KT</v>
          </cell>
        </row>
        <row r="198">
          <cell r="B198">
            <v>2226261250</v>
          </cell>
          <cell r="C198">
            <v>17</v>
          </cell>
          <cell r="E198">
            <v>126.80000000000001</v>
          </cell>
          <cell r="F198">
            <v>52.56999999999999</v>
          </cell>
          <cell r="G198">
            <v>17</v>
          </cell>
          <cell r="H198">
            <v>7.46</v>
          </cell>
          <cell r="I198">
            <v>3.09</v>
          </cell>
          <cell r="J198">
            <v>7.46</v>
          </cell>
          <cell r="K198">
            <v>3.09</v>
          </cell>
          <cell r="L198" t="str">
            <v>OK</v>
          </cell>
          <cell r="M198" t="str">
            <v>Xét KT</v>
          </cell>
        </row>
        <row r="199">
          <cell r="B199">
            <v>2120259577</v>
          </cell>
          <cell r="C199">
            <v>18</v>
          </cell>
          <cell r="E199">
            <v>133.3</v>
          </cell>
          <cell r="F199">
            <v>55.57</v>
          </cell>
          <cell r="G199">
            <v>18</v>
          </cell>
          <cell r="H199">
            <v>7.41</v>
          </cell>
          <cell r="I199">
            <v>3.09</v>
          </cell>
          <cell r="J199">
            <v>7.41</v>
          </cell>
          <cell r="K199">
            <v>3.09</v>
          </cell>
          <cell r="L199" t="str">
            <v>OK</v>
          </cell>
          <cell r="M199" t="str">
            <v>Xét KT</v>
          </cell>
        </row>
        <row r="200">
          <cell r="B200">
            <v>2121717868</v>
          </cell>
          <cell r="C200">
            <v>19</v>
          </cell>
          <cell r="E200">
            <v>138.9</v>
          </cell>
          <cell r="F200">
            <v>58.8</v>
          </cell>
          <cell r="G200">
            <v>19</v>
          </cell>
          <cell r="H200">
            <v>7.31</v>
          </cell>
          <cell r="I200">
            <v>3.09</v>
          </cell>
          <cell r="J200">
            <v>7.31</v>
          </cell>
          <cell r="K200">
            <v>3.09</v>
          </cell>
          <cell r="L200" t="str">
            <v>OK</v>
          </cell>
          <cell r="M200" t="str">
            <v>Xét KT</v>
          </cell>
        </row>
        <row r="201">
          <cell r="B201">
            <v>2020266449</v>
          </cell>
          <cell r="C201">
            <v>19</v>
          </cell>
          <cell r="E201">
            <v>140</v>
          </cell>
          <cell r="F201">
            <v>58.56999999999999</v>
          </cell>
          <cell r="G201">
            <v>19</v>
          </cell>
          <cell r="H201">
            <v>7.37</v>
          </cell>
          <cell r="I201">
            <v>3.08</v>
          </cell>
          <cell r="J201">
            <v>7.37</v>
          </cell>
          <cell r="K201">
            <v>3.08</v>
          </cell>
          <cell r="L201" t="str">
            <v>OK</v>
          </cell>
          <cell r="M201" t="str">
            <v>Xét KT</v>
          </cell>
        </row>
        <row r="202">
          <cell r="B202">
            <v>2020257378</v>
          </cell>
          <cell r="C202">
            <v>19</v>
          </cell>
          <cell r="E202">
            <v>138.2</v>
          </cell>
          <cell r="F202">
            <v>58.58</v>
          </cell>
          <cell r="G202">
            <v>19</v>
          </cell>
          <cell r="H202">
            <v>7.27</v>
          </cell>
          <cell r="I202">
            <v>3.08</v>
          </cell>
          <cell r="J202">
            <v>7.27</v>
          </cell>
          <cell r="K202">
            <v>3.08</v>
          </cell>
          <cell r="L202" t="str">
            <v>OK</v>
          </cell>
          <cell r="M202" t="str">
            <v>Xét KT</v>
          </cell>
        </row>
        <row r="203">
          <cell r="B203">
            <v>2220265346</v>
          </cell>
          <cell r="C203">
            <v>18</v>
          </cell>
          <cell r="E203">
            <v>132.89999999999998</v>
          </cell>
          <cell r="F203">
            <v>55.519999999999996</v>
          </cell>
          <cell r="G203">
            <v>18</v>
          </cell>
          <cell r="H203">
            <v>7.38</v>
          </cell>
          <cell r="I203">
            <v>3.08</v>
          </cell>
          <cell r="J203">
            <v>7.38</v>
          </cell>
          <cell r="K203">
            <v>3.08</v>
          </cell>
          <cell r="L203" t="str">
            <v>OK</v>
          </cell>
          <cell r="M203" t="str">
            <v>Xét KT</v>
          </cell>
        </row>
        <row r="204">
          <cell r="B204">
            <v>2126261700</v>
          </cell>
          <cell r="C204">
            <v>18</v>
          </cell>
          <cell r="E204">
            <v>132.8</v>
          </cell>
          <cell r="F204">
            <v>55.239999999999995</v>
          </cell>
          <cell r="G204">
            <v>18</v>
          </cell>
          <cell r="H204">
            <v>7.38</v>
          </cell>
          <cell r="I204">
            <v>3.07</v>
          </cell>
          <cell r="J204">
            <v>7.38</v>
          </cell>
          <cell r="K204">
            <v>3.07</v>
          </cell>
          <cell r="L204" t="str">
            <v>OK</v>
          </cell>
          <cell r="M204" t="str">
            <v>Xét KT</v>
          </cell>
        </row>
        <row r="205">
          <cell r="B205">
            <v>2126261702</v>
          </cell>
          <cell r="C205">
            <v>18</v>
          </cell>
          <cell r="E205">
            <v>131.60000000000002</v>
          </cell>
          <cell r="F205">
            <v>55.27000000000001</v>
          </cell>
          <cell r="G205">
            <v>18</v>
          </cell>
          <cell r="H205">
            <v>7.31</v>
          </cell>
          <cell r="I205">
            <v>3.07</v>
          </cell>
          <cell r="J205">
            <v>7.31</v>
          </cell>
          <cell r="K205">
            <v>3.07</v>
          </cell>
          <cell r="L205" t="str">
            <v>OK</v>
          </cell>
          <cell r="M205" t="str">
            <v>Xét KT</v>
          </cell>
        </row>
        <row r="206">
          <cell r="B206">
            <v>2020267998</v>
          </cell>
          <cell r="C206">
            <v>9</v>
          </cell>
          <cell r="E206">
            <v>66</v>
          </cell>
          <cell r="F206">
            <v>27.659999999999997</v>
          </cell>
          <cell r="G206">
            <v>9</v>
          </cell>
          <cell r="H206">
            <v>7.33</v>
          </cell>
          <cell r="I206">
            <v>3.07</v>
          </cell>
          <cell r="J206">
            <v>7.33</v>
          </cell>
          <cell r="K206">
            <v>3.07</v>
          </cell>
          <cell r="L206" t="str">
            <v>OK</v>
          </cell>
          <cell r="M206" t="str">
            <v>Xét KT</v>
          </cell>
        </row>
        <row r="207">
          <cell r="B207">
            <v>2020257179</v>
          </cell>
          <cell r="C207">
            <v>18</v>
          </cell>
          <cell r="E207">
            <v>130.20000000000002</v>
          </cell>
          <cell r="F207">
            <v>55.24</v>
          </cell>
          <cell r="G207">
            <v>18</v>
          </cell>
          <cell r="H207">
            <v>7.23</v>
          </cell>
          <cell r="I207">
            <v>3.07</v>
          </cell>
          <cell r="J207">
            <v>7.23</v>
          </cell>
          <cell r="K207">
            <v>3.07</v>
          </cell>
          <cell r="L207" t="str">
            <v>OK</v>
          </cell>
          <cell r="M207" t="str">
            <v>Xét KT</v>
          </cell>
        </row>
        <row r="208">
          <cell r="B208">
            <v>2120257265</v>
          </cell>
          <cell r="C208">
            <v>17</v>
          </cell>
          <cell r="E208">
            <v>123.5</v>
          </cell>
          <cell r="F208">
            <v>52.17</v>
          </cell>
          <cell r="G208">
            <v>17</v>
          </cell>
          <cell r="H208">
            <v>7.26</v>
          </cell>
          <cell r="I208">
            <v>3.07</v>
          </cell>
          <cell r="J208">
            <v>7.26</v>
          </cell>
          <cell r="K208">
            <v>3.07</v>
          </cell>
          <cell r="L208" t="str">
            <v>OK</v>
          </cell>
          <cell r="M208" t="str">
            <v>Xét KT</v>
          </cell>
        </row>
        <row r="209">
          <cell r="B209">
            <v>2021257698</v>
          </cell>
          <cell r="C209">
            <v>18</v>
          </cell>
          <cell r="E209">
            <v>130.7</v>
          </cell>
          <cell r="F209">
            <v>55.129999999999995</v>
          </cell>
          <cell r="G209">
            <v>18</v>
          </cell>
          <cell r="H209">
            <v>7.26</v>
          </cell>
          <cell r="I209">
            <v>3.06</v>
          </cell>
          <cell r="J209">
            <v>7.26</v>
          </cell>
          <cell r="K209">
            <v>3.06</v>
          </cell>
          <cell r="L209" t="str">
            <v>OK</v>
          </cell>
          <cell r="M209" t="str">
            <v>Xét KT</v>
          </cell>
        </row>
        <row r="210">
          <cell r="B210">
            <v>2120256058</v>
          </cell>
          <cell r="C210">
            <v>19</v>
          </cell>
          <cell r="E210">
            <v>140.3</v>
          </cell>
          <cell r="F210">
            <v>58.16</v>
          </cell>
          <cell r="G210">
            <v>19</v>
          </cell>
          <cell r="H210">
            <v>7.38</v>
          </cell>
          <cell r="I210">
            <v>3.06</v>
          </cell>
          <cell r="J210">
            <v>7.38</v>
          </cell>
          <cell r="K210">
            <v>3.06</v>
          </cell>
          <cell r="L210" t="str">
            <v>OK</v>
          </cell>
          <cell r="M210" t="str">
            <v>Xét KT</v>
          </cell>
        </row>
        <row r="211">
          <cell r="B211">
            <v>2020263493</v>
          </cell>
          <cell r="C211">
            <v>17</v>
          </cell>
          <cell r="E211">
            <v>124.5</v>
          </cell>
          <cell r="F211">
            <v>51.87</v>
          </cell>
          <cell r="G211">
            <v>17</v>
          </cell>
          <cell r="H211">
            <v>7.32</v>
          </cell>
          <cell r="I211">
            <v>3.05</v>
          </cell>
          <cell r="J211">
            <v>7.32</v>
          </cell>
          <cell r="K211">
            <v>3.05</v>
          </cell>
          <cell r="L211" t="str">
            <v>OK</v>
          </cell>
          <cell r="M211" t="str">
            <v>Xét KT</v>
          </cell>
        </row>
        <row r="212">
          <cell r="B212">
            <v>1920255453</v>
          </cell>
          <cell r="C212">
            <v>12</v>
          </cell>
          <cell r="E212">
            <v>86.8</v>
          </cell>
          <cell r="F212">
            <v>36.620000000000005</v>
          </cell>
          <cell r="G212">
            <v>12</v>
          </cell>
          <cell r="H212">
            <v>7.23</v>
          </cell>
          <cell r="I212">
            <v>3.05</v>
          </cell>
          <cell r="J212">
            <v>7.23</v>
          </cell>
          <cell r="K212">
            <v>3.05</v>
          </cell>
          <cell r="L212" t="str">
            <v>OK</v>
          </cell>
          <cell r="M212" t="str">
            <v>Xét KT</v>
          </cell>
        </row>
        <row r="213">
          <cell r="B213">
            <v>2120253844</v>
          </cell>
          <cell r="C213">
            <v>18</v>
          </cell>
          <cell r="E213">
            <v>132</v>
          </cell>
          <cell r="F213">
            <v>54.91</v>
          </cell>
          <cell r="G213">
            <v>18</v>
          </cell>
          <cell r="H213">
            <v>7.33</v>
          </cell>
          <cell r="I213">
            <v>3.05</v>
          </cell>
          <cell r="J213">
            <v>7.33</v>
          </cell>
          <cell r="K213">
            <v>3.05</v>
          </cell>
          <cell r="L213" t="str">
            <v>OK</v>
          </cell>
          <cell r="M213" t="str">
            <v>Xét KT</v>
          </cell>
        </row>
        <row r="214">
          <cell r="B214">
            <v>2120217480</v>
          </cell>
          <cell r="C214">
            <v>19</v>
          </cell>
          <cell r="E214">
            <v>138.8</v>
          </cell>
          <cell r="F214">
            <v>57.96</v>
          </cell>
          <cell r="G214">
            <v>19</v>
          </cell>
          <cell r="H214">
            <v>7.31</v>
          </cell>
          <cell r="I214">
            <v>3.05</v>
          </cell>
          <cell r="J214">
            <v>7.31</v>
          </cell>
          <cell r="K214">
            <v>3.05</v>
          </cell>
          <cell r="L214" t="str">
            <v>OK</v>
          </cell>
          <cell r="M214" t="str">
            <v>Xét KT</v>
          </cell>
        </row>
        <row r="215">
          <cell r="B215">
            <v>2226261225</v>
          </cell>
          <cell r="C215">
            <v>17</v>
          </cell>
          <cell r="E215">
            <v>122.7</v>
          </cell>
          <cell r="F215">
            <v>51.559999999999995</v>
          </cell>
          <cell r="G215">
            <v>17</v>
          </cell>
          <cell r="H215">
            <v>7.22</v>
          </cell>
          <cell r="I215">
            <v>3.03</v>
          </cell>
          <cell r="J215">
            <v>7.22</v>
          </cell>
          <cell r="K215">
            <v>3.03</v>
          </cell>
          <cell r="L215" t="str">
            <v>OK</v>
          </cell>
          <cell r="M215" t="str">
            <v>Xét KT</v>
          </cell>
        </row>
        <row r="216">
          <cell r="B216">
            <v>1821614039</v>
          </cell>
          <cell r="C216">
            <v>11</v>
          </cell>
          <cell r="E216">
            <v>79</v>
          </cell>
          <cell r="F216">
            <v>33.28</v>
          </cell>
          <cell r="G216">
            <v>11</v>
          </cell>
          <cell r="H216">
            <v>7.18</v>
          </cell>
          <cell r="I216">
            <v>3.03</v>
          </cell>
          <cell r="J216">
            <v>7.18</v>
          </cell>
          <cell r="K216">
            <v>3.03</v>
          </cell>
          <cell r="L216" t="str">
            <v>OK</v>
          </cell>
          <cell r="M216" t="str">
            <v>Xét KT</v>
          </cell>
        </row>
        <row r="217">
          <cell r="B217">
            <v>2120217995</v>
          </cell>
          <cell r="C217">
            <v>19</v>
          </cell>
          <cell r="E217">
            <v>136.20000000000002</v>
          </cell>
          <cell r="F217">
            <v>57.5</v>
          </cell>
          <cell r="G217">
            <v>19</v>
          </cell>
          <cell r="H217">
            <v>7.17</v>
          </cell>
          <cell r="I217">
            <v>3.03</v>
          </cell>
          <cell r="J217">
            <v>7.17</v>
          </cell>
          <cell r="K217">
            <v>3.03</v>
          </cell>
          <cell r="L217" t="str">
            <v>OK</v>
          </cell>
          <cell r="M217" t="str">
            <v>Xét KT</v>
          </cell>
        </row>
        <row r="218">
          <cell r="B218">
            <v>2220265360</v>
          </cell>
          <cell r="C218">
            <v>19</v>
          </cell>
          <cell r="E218">
            <v>138.29999999999998</v>
          </cell>
          <cell r="F218">
            <v>57.58</v>
          </cell>
          <cell r="G218">
            <v>19</v>
          </cell>
          <cell r="H218">
            <v>7.28</v>
          </cell>
          <cell r="I218">
            <v>3.03</v>
          </cell>
          <cell r="J218">
            <v>7.28</v>
          </cell>
          <cell r="K218">
            <v>3.03</v>
          </cell>
          <cell r="L218" t="str">
            <v>OK</v>
          </cell>
          <cell r="M218" t="str">
            <v>Xét KT</v>
          </cell>
        </row>
        <row r="219">
          <cell r="B219">
            <v>1913211640</v>
          </cell>
          <cell r="C219">
            <v>18</v>
          </cell>
          <cell r="E219">
            <v>130.10000000000002</v>
          </cell>
          <cell r="F219">
            <v>54.300000000000004</v>
          </cell>
          <cell r="G219">
            <v>18</v>
          </cell>
          <cell r="H219">
            <v>7.23</v>
          </cell>
          <cell r="I219">
            <v>3.02</v>
          </cell>
          <cell r="J219">
            <v>7.23</v>
          </cell>
          <cell r="K219">
            <v>3.02</v>
          </cell>
          <cell r="L219" t="str">
            <v>OK</v>
          </cell>
          <cell r="M219" t="str">
            <v>Xét KT</v>
          </cell>
        </row>
        <row r="220">
          <cell r="B220">
            <v>2220253303</v>
          </cell>
          <cell r="C220">
            <v>17</v>
          </cell>
          <cell r="E220">
            <v>123.89999999999999</v>
          </cell>
          <cell r="F220">
            <v>51.219999999999985</v>
          </cell>
          <cell r="G220">
            <v>17</v>
          </cell>
          <cell r="H220">
            <v>7.29</v>
          </cell>
          <cell r="I220">
            <v>3.01</v>
          </cell>
          <cell r="J220">
            <v>7.29</v>
          </cell>
          <cell r="K220">
            <v>3.01</v>
          </cell>
          <cell r="L220" t="str">
            <v>OK</v>
          </cell>
          <cell r="M220" t="str">
            <v>Xét KT</v>
          </cell>
        </row>
        <row r="221">
          <cell r="B221">
            <v>2120258958</v>
          </cell>
          <cell r="C221">
            <v>19</v>
          </cell>
          <cell r="E221">
            <v>136.5</v>
          </cell>
          <cell r="F221">
            <v>56.92000000000001</v>
          </cell>
          <cell r="G221">
            <v>19</v>
          </cell>
          <cell r="H221">
            <v>7.18</v>
          </cell>
          <cell r="I221">
            <v>3</v>
          </cell>
          <cell r="J221">
            <v>7.18</v>
          </cell>
          <cell r="K221">
            <v>3</v>
          </cell>
          <cell r="L221" t="str">
            <v>OK</v>
          </cell>
          <cell r="M221" t="str">
            <v>Xét KT</v>
          </cell>
        </row>
        <row r="222">
          <cell r="B222">
            <v>2021265859</v>
          </cell>
          <cell r="C222">
            <v>12</v>
          </cell>
          <cell r="E222">
            <v>87.5</v>
          </cell>
          <cell r="F222">
            <v>35.919999999999995</v>
          </cell>
          <cell r="G222">
            <v>12</v>
          </cell>
          <cell r="H222">
            <v>7.29</v>
          </cell>
          <cell r="I222">
            <v>2.99</v>
          </cell>
          <cell r="J222">
            <v>7.29</v>
          </cell>
          <cell r="K222">
            <v>2.99</v>
          </cell>
          <cell r="L222" t="str">
            <v>OK</v>
          </cell>
          <cell r="M222" t="str">
            <v>Xét KT</v>
          </cell>
        </row>
        <row r="223">
          <cell r="B223">
            <v>2120253805</v>
          </cell>
          <cell r="C223">
            <v>19</v>
          </cell>
          <cell r="E223">
            <v>136.7</v>
          </cell>
          <cell r="F223">
            <v>56.900000000000006</v>
          </cell>
          <cell r="G223">
            <v>19</v>
          </cell>
          <cell r="H223">
            <v>7.19</v>
          </cell>
          <cell r="I223">
            <v>2.99</v>
          </cell>
          <cell r="J223">
            <v>7.19</v>
          </cell>
          <cell r="K223">
            <v>2.99</v>
          </cell>
          <cell r="L223" t="str">
            <v>OK</v>
          </cell>
          <cell r="M223" t="str">
            <v>Xét KT</v>
          </cell>
        </row>
        <row r="224">
          <cell r="B224">
            <v>2220263404</v>
          </cell>
          <cell r="C224">
            <v>18</v>
          </cell>
          <cell r="E224">
            <v>130.79999999999998</v>
          </cell>
          <cell r="F224">
            <v>53.9</v>
          </cell>
          <cell r="G224">
            <v>18</v>
          </cell>
          <cell r="H224">
            <v>7.27</v>
          </cell>
          <cell r="I224">
            <v>2.99</v>
          </cell>
          <cell r="J224">
            <v>7.27</v>
          </cell>
          <cell r="K224">
            <v>2.99</v>
          </cell>
          <cell r="L224" t="str">
            <v>OK</v>
          </cell>
          <cell r="M224" t="str">
            <v>Xét KT</v>
          </cell>
        </row>
        <row r="225">
          <cell r="B225">
            <v>2120253862</v>
          </cell>
          <cell r="C225">
            <v>18</v>
          </cell>
          <cell r="E225">
            <v>130.2</v>
          </cell>
          <cell r="F225">
            <v>53.55</v>
          </cell>
          <cell r="G225">
            <v>18</v>
          </cell>
          <cell r="H225">
            <v>7.23</v>
          </cell>
          <cell r="I225">
            <v>2.98</v>
          </cell>
          <cell r="J225">
            <v>7.23</v>
          </cell>
          <cell r="K225">
            <v>2.98</v>
          </cell>
          <cell r="L225" t="str">
            <v>OK</v>
          </cell>
          <cell r="M225" t="str">
            <v>Xét KT</v>
          </cell>
        </row>
        <row r="226">
          <cell r="B226">
            <v>2120715817</v>
          </cell>
          <cell r="C226">
            <v>18</v>
          </cell>
          <cell r="E226">
            <v>131.10000000000002</v>
          </cell>
          <cell r="F226">
            <v>53.55</v>
          </cell>
          <cell r="G226">
            <v>18</v>
          </cell>
          <cell r="H226">
            <v>7.28</v>
          </cell>
          <cell r="I226">
            <v>2.98</v>
          </cell>
          <cell r="J226">
            <v>7.28</v>
          </cell>
          <cell r="K226">
            <v>2.98</v>
          </cell>
          <cell r="L226" t="str">
            <v>OK</v>
          </cell>
          <cell r="M226" t="str">
            <v>Xét KT</v>
          </cell>
        </row>
        <row r="227">
          <cell r="B227">
            <v>1810215483</v>
          </cell>
          <cell r="C227">
            <v>13</v>
          </cell>
          <cell r="E227">
            <v>94.30000000000001</v>
          </cell>
          <cell r="F227">
            <v>38.55</v>
          </cell>
          <cell r="G227">
            <v>13</v>
          </cell>
          <cell r="H227">
            <v>7.25</v>
          </cell>
          <cell r="I227">
            <v>2.97</v>
          </cell>
          <cell r="J227">
            <v>7.25</v>
          </cell>
          <cell r="K227">
            <v>2.97</v>
          </cell>
          <cell r="L227" t="str">
            <v>OK</v>
          </cell>
          <cell r="M227" t="str">
            <v>Xét KT</v>
          </cell>
        </row>
        <row r="228">
          <cell r="B228">
            <v>2226261255</v>
          </cell>
          <cell r="C228">
            <v>17</v>
          </cell>
          <cell r="E228">
            <v>121.6</v>
          </cell>
          <cell r="F228">
            <v>50.55</v>
          </cell>
          <cell r="G228">
            <v>17</v>
          </cell>
          <cell r="H228">
            <v>7.15</v>
          </cell>
          <cell r="I228">
            <v>2.97</v>
          </cell>
          <cell r="J228">
            <v>7.15</v>
          </cell>
          <cell r="K228">
            <v>2.97</v>
          </cell>
          <cell r="L228" t="str">
            <v>OK</v>
          </cell>
          <cell r="M228" t="str">
            <v>Xét KT</v>
          </cell>
        </row>
        <row r="229">
          <cell r="B229">
            <v>2020263514</v>
          </cell>
          <cell r="C229">
            <v>15</v>
          </cell>
          <cell r="E229">
            <v>107.80000000000001</v>
          </cell>
          <cell r="F229">
            <v>44.5</v>
          </cell>
          <cell r="G229">
            <v>15</v>
          </cell>
          <cell r="H229">
            <v>7.19</v>
          </cell>
          <cell r="I229">
            <v>2.97</v>
          </cell>
          <cell r="J229">
            <v>7.19</v>
          </cell>
          <cell r="K229">
            <v>2.97</v>
          </cell>
          <cell r="L229" t="str">
            <v>OK</v>
          </cell>
          <cell r="M229" t="str">
            <v>Xét KT</v>
          </cell>
        </row>
        <row r="230">
          <cell r="B230">
            <v>2020254097</v>
          </cell>
          <cell r="C230">
            <v>19</v>
          </cell>
          <cell r="E230">
            <v>137.3</v>
          </cell>
          <cell r="F230">
            <v>56.23</v>
          </cell>
          <cell r="G230">
            <v>19</v>
          </cell>
          <cell r="H230">
            <v>7.23</v>
          </cell>
          <cell r="I230">
            <v>2.96</v>
          </cell>
          <cell r="J230">
            <v>7.23</v>
          </cell>
          <cell r="K230">
            <v>2.96</v>
          </cell>
          <cell r="L230" t="str">
            <v>OK</v>
          </cell>
          <cell r="M230" t="str">
            <v>Xét KT</v>
          </cell>
        </row>
        <row r="231">
          <cell r="B231">
            <v>2120259411</v>
          </cell>
          <cell r="C231">
            <v>18</v>
          </cell>
          <cell r="E231">
            <v>128.5</v>
          </cell>
          <cell r="F231">
            <v>53.27000000000001</v>
          </cell>
          <cell r="G231">
            <v>18</v>
          </cell>
          <cell r="H231">
            <v>7.14</v>
          </cell>
          <cell r="I231">
            <v>2.96</v>
          </cell>
          <cell r="J231">
            <v>7.14</v>
          </cell>
          <cell r="K231">
            <v>2.96</v>
          </cell>
          <cell r="L231" t="str">
            <v>OK</v>
          </cell>
          <cell r="M231" t="str">
            <v>Xét KT</v>
          </cell>
        </row>
        <row r="232">
          <cell r="B232">
            <v>2220253319</v>
          </cell>
          <cell r="C232">
            <v>17</v>
          </cell>
          <cell r="E232">
            <v>122.00000000000001</v>
          </cell>
          <cell r="F232">
            <v>50.17999999999999</v>
          </cell>
          <cell r="G232">
            <v>17</v>
          </cell>
          <cell r="H232">
            <v>7.18</v>
          </cell>
          <cell r="I232">
            <v>2.95</v>
          </cell>
          <cell r="J232">
            <v>7.18</v>
          </cell>
          <cell r="K232">
            <v>2.95</v>
          </cell>
          <cell r="L232" t="str">
            <v>OK</v>
          </cell>
          <cell r="M232" t="str">
            <v>Xét KT</v>
          </cell>
        </row>
        <row r="233">
          <cell r="B233">
            <v>2226261240</v>
          </cell>
          <cell r="C233">
            <v>17</v>
          </cell>
          <cell r="E233">
            <v>120.60000000000001</v>
          </cell>
          <cell r="F233">
            <v>49.900000000000006</v>
          </cell>
          <cell r="G233">
            <v>17</v>
          </cell>
          <cell r="H233">
            <v>7.09</v>
          </cell>
          <cell r="I233">
            <v>2.94</v>
          </cell>
          <cell r="J233">
            <v>7.09</v>
          </cell>
          <cell r="K233">
            <v>2.94</v>
          </cell>
          <cell r="L233" t="str">
            <v>OK</v>
          </cell>
          <cell r="M233" t="str">
            <v>Xét KT</v>
          </cell>
        </row>
        <row r="234">
          <cell r="B234">
            <v>2021216323</v>
          </cell>
          <cell r="C234">
            <v>19</v>
          </cell>
          <cell r="E234">
            <v>133.4</v>
          </cell>
          <cell r="F234">
            <v>55.86</v>
          </cell>
          <cell r="G234">
            <v>19</v>
          </cell>
          <cell r="H234">
            <v>7.02</v>
          </cell>
          <cell r="I234">
            <v>2.94</v>
          </cell>
          <cell r="J234">
            <v>7.02</v>
          </cell>
          <cell r="K234">
            <v>2.94</v>
          </cell>
          <cell r="L234" t="str">
            <v>OK</v>
          </cell>
          <cell r="M234" t="str">
            <v>Xét KT</v>
          </cell>
        </row>
        <row r="235">
          <cell r="B235">
            <v>2120266080</v>
          </cell>
          <cell r="C235">
            <v>19</v>
          </cell>
          <cell r="E235">
            <v>136.7</v>
          </cell>
          <cell r="F235">
            <v>55.89</v>
          </cell>
          <cell r="G235">
            <v>19</v>
          </cell>
          <cell r="H235">
            <v>7.19</v>
          </cell>
          <cell r="I235">
            <v>2.94</v>
          </cell>
          <cell r="J235">
            <v>7.19</v>
          </cell>
          <cell r="K235">
            <v>2.94</v>
          </cell>
          <cell r="L235" t="str">
            <v>OK</v>
          </cell>
          <cell r="M235" t="str">
            <v>Xét KT</v>
          </cell>
        </row>
        <row r="236">
          <cell r="B236">
            <v>171325903</v>
          </cell>
          <cell r="C236">
            <v>10</v>
          </cell>
          <cell r="E236">
            <v>71.5</v>
          </cell>
          <cell r="F236">
            <v>29.26</v>
          </cell>
          <cell r="G236">
            <v>10</v>
          </cell>
          <cell r="H236">
            <v>7.15</v>
          </cell>
          <cell r="I236">
            <v>2.93</v>
          </cell>
          <cell r="J236">
            <v>7.15</v>
          </cell>
          <cell r="K236">
            <v>2.93</v>
          </cell>
          <cell r="L236" t="str">
            <v>OK</v>
          </cell>
          <cell r="M236" t="str">
            <v>Xét KT</v>
          </cell>
        </row>
        <row r="237">
          <cell r="B237">
            <v>2220214414</v>
          </cell>
          <cell r="C237">
            <v>15</v>
          </cell>
          <cell r="E237">
            <v>108.4</v>
          </cell>
          <cell r="F237">
            <v>43.95</v>
          </cell>
          <cell r="G237">
            <v>15</v>
          </cell>
          <cell r="H237">
            <v>7.23</v>
          </cell>
          <cell r="I237">
            <v>2.93</v>
          </cell>
          <cell r="J237">
            <v>7.23</v>
          </cell>
          <cell r="K237">
            <v>2.93</v>
          </cell>
          <cell r="L237" t="str">
            <v>OK</v>
          </cell>
          <cell r="M237" t="str">
            <v>Xét KT</v>
          </cell>
        </row>
        <row r="238">
          <cell r="B238">
            <v>2120253828</v>
          </cell>
          <cell r="C238">
            <v>19</v>
          </cell>
          <cell r="E238">
            <v>134.3</v>
          </cell>
          <cell r="F238">
            <v>55.43000000000001</v>
          </cell>
          <cell r="G238">
            <v>19</v>
          </cell>
          <cell r="H238">
            <v>7.07</v>
          </cell>
          <cell r="I238">
            <v>2.92</v>
          </cell>
          <cell r="J238">
            <v>7.07</v>
          </cell>
          <cell r="K238">
            <v>2.92</v>
          </cell>
          <cell r="L238" t="str">
            <v>OK</v>
          </cell>
          <cell r="M238" t="str">
            <v>Xét KT</v>
          </cell>
        </row>
        <row r="239">
          <cell r="B239">
            <v>2121258632</v>
          </cell>
          <cell r="C239">
            <v>18</v>
          </cell>
          <cell r="E239">
            <v>128</v>
          </cell>
          <cell r="F239">
            <v>52.61000000000001</v>
          </cell>
          <cell r="G239">
            <v>18</v>
          </cell>
          <cell r="H239">
            <v>7.11</v>
          </cell>
          <cell r="I239">
            <v>2.92</v>
          </cell>
          <cell r="J239">
            <v>7.11</v>
          </cell>
          <cell r="K239">
            <v>2.92</v>
          </cell>
          <cell r="L239" t="str">
            <v>OK</v>
          </cell>
          <cell r="M239" t="str">
            <v>Xét KT</v>
          </cell>
        </row>
        <row r="240">
          <cell r="B240">
            <v>2120253896</v>
          </cell>
          <cell r="C240">
            <v>19</v>
          </cell>
          <cell r="E240">
            <v>134.29999999999998</v>
          </cell>
          <cell r="F240">
            <v>55.25</v>
          </cell>
          <cell r="G240">
            <v>19</v>
          </cell>
          <cell r="H240">
            <v>7.07</v>
          </cell>
          <cell r="I240">
            <v>2.91</v>
          </cell>
          <cell r="J240">
            <v>7.07</v>
          </cell>
          <cell r="K240">
            <v>2.91</v>
          </cell>
          <cell r="L240" t="str">
            <v>OK</v>
          </cell>
          <cell r="M240" t="str">
            <v>Xét KT</v>
          </cell>
        </row>
        <row r="241">
          <cell r="B241">
            <v>2020254748</v>
          </cell>
          <cell r="C241">
            <v>17</v>
          </cell>
          <cell r="E241">
            <v>119.99999999999999</v>
          </cell>
          <cell r="F241">
            <v>49.260000000000005</v>
          </cell>
          <cell r="G241">
            <v>17</v>
          </cell>
          <cell r="H241">
            <v>7.06</v>
          </cell>
          <cell r="I241">
            <v>2.9</v>
          </cell>
          <cell r="J241">
            <v>7.06</v>
          </cell>
          <cell r="K241">
            <v>2.9</v>
          </cell>
          <cell r="L241" t="str">
            <v>OK</v>
          </cell>
          <cell r="M241" t="str">
            <v>Xét KT</v>
          </cell>
        </row>
        <row r="242">
          <cell r="B242">
            <v>2020324021</v>
          </cell>
          <cell r="C242">
            <v>19</v>
          </cell>
          <cell r="E242">
            <v>134.10000000000002</v>
          </cell>
          <cell r="F242">
            <v>54.92</v>
          </cell>
          <cell r="G242">
            <v>19</v>
          </cell>
          <cell r="H242">
            <v>7.06</v>
          </cell>
          <cell r="I242">
            <v>2.89</v>
          </cell>
          <cell r="J242">
            <v>7.06</v>
          </cell>
          <cell r="K242">
            <v>2.89</v>
          </cell>
          <cell r="L242" t="str">
            <v>OK</v>
          </cell>
          <cell r="M242" t="str">
            <v>Xét KT</v>
          </cell>
        </row>
        <row r="243">
          <cell r="B243">
            <v>2020265922</v>
          </cell>
          <cell r="C243">
            <v>18</v>
          </cell>
          <cell r="E243">
            <v>128.4</v>
          </cell>
          <cell r="F243">
            <v>51.89</v>
          </cell>
          <cell r="G243">
            <v>18</v>
          </cell>
          <cell r="H243">
            <v>7.13</v>
          </cell>
          <cell r="I243">
            <v>2.88</v>
          </cell>
          <cell r="J243">
            <v>7.13</v>
          </cell>
          <cell r="K243">
            <v>2.88</v>
          </cell>
          <cell r="L243" t="str">
            <v>OK</v>
          </cell>
          <cell r="M243" t="str">
            <v>Xét KT</v>
          </cell>
        </row>
        <row r="244">
          <cell r="B244">
            <v>2020216136</v>
          </cell>
          <cell r="C244">
            <v>11</v>
          </cell>
          <cell r="E244">
            <v>77.80000000000001</v>
          </cell>
          <cell r="F244">
            <v>31.539999999999996</v>
          </cell>
          <cell r="G244">
            <v>11</v>
          </cell>
          <cell r="H244">
            <v>7.07</v>
          </cell>
          <cell r="I244">
            <v>2.87</v>
          </cell>
          <cell r="J244">
            <v>7.07</v>
          </cell>
          <cell r="K244">
            <v>2.87</v>
          </cell>
          <cell r="L244" t="str">
            <v>OK</v>
          </cell>
          <cell r="M244" t="str">
            <v>Xét KT</v>
          </cell>
        </row>
        <row r="245">
          <cell r="B245">
            <v>2020255697</v>
          </cell>
          <cell r="C245">
            <v>18</v>
          </cell>
          <cell r="E245">
            <v>126.1</v>
          </cell>
          <cell r="F245">
            <v>51.57</v>
          </cell>
          <cell r="G245">
            <v>18</v>
          </cell>
          <cell r="H245">
            <v>7.01</v>
          </cell>
          <cell r="I245">
            <v>2.87</v>
          </cell>
          <cell r="J245">
            <v>7.01</v>
          </cell>
          <cell r="K245">
            <v>2.87</v>
          </cell>
          <cell r="L245" t="str">
            <v>OK</v>
          </cell>
          <cell r="M245" t="str">
            <v>Xét KT</v>
          </cell>
        </row>
        <row r="246">
          <cell r="B246">
            <v>2120256831</v>
          </cell>
          <cell r="C246">
            <v>19</v>
          </cell>
          <cell r="E246">
            <v>132.9</v>
          </cell>
          <cell r="F246">
            <v>54.50999999999999</v>
          </cell>
          <cell r="G246">
            <v>19</v>
          </cell>
          <cell r="H246">
            <v>6.99</v>
          </cell>
          <cell r="I246">
            <v>2.87</v>
          </cell>
          <cell r="J246">
            <v>6.99</v>
          </cell>
          <cell r="K246">
            <v>2.87</v>
          </cell>
          <cell r="L246" t="str">
            <v>OK</v>
          </cell>
          <cell r="M246" t="str">
            <v>Xét KT</v>
          </cell>
        </row>
        <row r="247">
          <cell r="B247">
            <v>2226261248</v>
          </cell>
          <cell r="C247">
            <v>17</v>
          </cell>
          <cell r="E247">
            <v>120.90000000000002</v>
          </cell>
          <cell r="F247">
            <v>48.66</v>
          </cell>
          <cell r="G247">
            <v>17</v>
          </cell>
          <cell r="H247">
            <v>7.11</v>
          </cell>
          <cell r="I247">
            <v>2.86</v>
          </cell>
          <cell r="J247">
            <v>7.11</v>
          </cell>
          <cell r="K247">
            <v>2.86</v>
          </cell>
          <cell r="L247" t="str">
            <v>OK</v>
          </cell>
          <cell r="M247" t="str">
            <v>Xét KT</v>
          </cell>
        </row>
        <row r="248">
          <cell r="B248">
            <v>2020268294</v>
          </cell>
          <cell r="C248">
            <v>19</v>
          </cell>
          <cell r="E248">
            <v>131.7</v>
          </cell>
          <cell r="F248">
            <v>54.25</v>
          </cell>
          <cell r="G248">
            <v>19</v>
          </cell>
          <cell r="H248">
            <v>6.93</v>
          </cell>
          <cell r="I248">
            <v>2.86</v>
          </cell>
          <cell r="J248">
            <v>6.93</v>
          </cell>
          <cell r="K248">
            <v>2.86</v>
          </cell>
          <cell r="L248" t="str">
            <v>OK</v>
          </cell>
          <cell r="M248" t="str">
            <v>Xét KT</v>
          </cell>
        </row>
        <row r="249">
          <cell r="B249">
            <v>2020264636</v>
          </cell>
          <cell r="C249">
            <v>16</v>
          </cell>
          <cell r="E249">
            <v>112.8</v>
          </cell>
          <cell r="F249">
            <v>45.59</v>
          </cell>
          <cell r="G249">
            <v>16</v>
          </cell>
          <cell r="H249">
            <v>7.05</v>
          </cell>
          <cell r="I249">
            <v>2.85</v>
          </cell>
          <cell r="J249">
            <v>7.05</v>
          </cell>
          <cell r="K249">
            <v>2.85</v>
          </cell>
          <cell r="L249" t="str">
            <v>OK</v>
          </cell>
          <cell r="M249" t="str">
            <v>Xét KT</v>
          </cell>
        </row>
        <row r="250">
          <cell r="B250">
            <v>2020260948</v>
          </cell>
          <cell r="C250">
            <v>17</v>
          </cell>
          <cell r="E250">
            <v>118</v>
          </cell>
          <cell r="F250">
            <v>48.32</v>
          </cell>
          <cell r="G250">
            <v>17</v>
          </cell>
          <cell r="H250">
            <v>6.94</v>
          </cell>
          <cell r="I250">
            <v>2.84</v>
          </cell>
          <cell r="J250">
            <v>6.94</v>
          </cell>
          <cell r="K250">
            <v>2.84</v>
          </cell>
          <cell r="L250" t="str">
            <v>OK</v>
          </cell>
          <cell r="M250" t="str">
            <v>Xét KT</v>
          </cell>
        </row>
        <row r="251">
          <cell r="B251">
            <v>1920258481</v>
          </cell>
          <cell r="C251">
            <v>11</v>
          </cell>
          <cell r="E251">
            <v>75.39999999999999</v>
          </cell>
          <cell r="F251">
            <v>31.279999999999998</v>
          </cell>
          <cell r="G251">
            <v>11</v>
          </cell>
          <cell r="H251">
            <v>6.85</v>
          </cell>
          <cell r="I251">
            <v>2.84</v>
          </cell>
          <cell r="J251">
            <v>6.85</v>
          </cell>
          <cell r="K251">
            <v>2.84</v>
          </cell>
          <cell r="L251" t="str">
            <v>OK</v>
          </cell>
          <cell r="M251" t="str">
            <v>Xét KT</v>
          </cell>
        </row>
        <row r="252">
          <cell r="B252">
            <v>172327990</v>
          </cell>
          <cell r="C252">
            <v>17</v>
          </cell>
          <cell r="E252">
            <v>119.6</v>
          </cell>
          <cell r="F252">
            <v>47.940000000000005</v>
          </cell>
          <cell r="G252">
            <v>17</v>
          </cell>
          <cell r="H252">
            <v>7.04</v>
          </cell>
          <cell r="I252">
            <v>2.82</v>
          </cell>
          <cell r="J252">
            <v>7.04</v>
          </cell>
          <cell r="K252">
            <v>2.82</v>
          </cell>
          <cell r="L252" t="str">
            <v>OK</v>
          </cell>
          <cell r="M252" t="str">
            <v>Xét KT</v>
          </cell>
        </row>
        <row r="253">
          <cell r="B253">
            <v>1920235361</v>
          </cell>
          <cell r="C253">
            <v>17</v>
          </cell>
          <cell r="E253">
            <v>118.80000000000001</v>
          </cell>
          <cell r="F253">
            <v>47.91</v>
          </cell>
          <cell r="G253">
            <v>17</v>
          </cell>
          <cell r="H253">
            <v>6.99</v>
          </cell>
          <cell r="I253">
            <v>2.82</v>
          </cell>
          <cell r="J253">
            <v>6.99</v>
          </cell>
          <cell r="K253">
            <v>2.82</v>
          </cell>
          <cell r="L253" t="str">
            <v>OK</v>
          </cell>
          <cell r="M253" t="str">
            <v>Xét KT</v>
          </cell>
        </row>
        <row r="254">
          <cell r="B254">
            <v>2121233779</v>
          </cell>
          <cell r="C254">
            <v>19</v>
          </cell>
          <cell r="E254">
            <v>131.7</v>
          </cell>
          <cell r="F254">
            <v>53.55</v>
          </cell>
          <cell r="G254">
            <v>19</v>
          </cell>
          <cell r="H254">
            <v>6.93</v>
          </cell>
          <cell r="I254">
            <v>2.82</v>
          </cell>
          <cell r="J254">
            <v>6.93</v>
          </cell>
          <cell r="K254">
            <v>2.82</v>
          </cell>
          <cell r="L254" t="str">
            <v>OK</v>
          </cell>
          <cell r="M254" t="str">
            <v>Xét KT</v>
          </cell>
        </row>
        <row r="255">
          <cell r="B255">
            <v>2020253124</v>
          </cell>
          <cell r="C255">
            <v>18</v>
          </cell>
          <cell r="E255">
            <v>124</v>
          </cell>
          <cell r="F255">
            <v>50.599999999999994</v>
          </cell>
          <cell r="G255">
            <v>18</v>
          </cell>
          <cell r="H255">
            <v>6.89</v>
          </cell>
          <cell r="I255">
            <v>2.81</v>
          </cell>
          <cell r="J255">
            <v>6.89</v>
          </cell>
          <cell r="K255">
            <v>2.81</v>
          </cell>
          <cell r="L255" t="str">
            <v>OK</v>
          </cell>
          <cell r="M255" t="str">
            <v>Xét KT</v>
          </cell>
        </row>
        <row r="256">
          <cell r="B256">
            <v>2220265415</v>
          </cell>
          <cell r="C256">
            <v>18</v>
          </cell>
          <cell r="E256">
            <v>124.49999999999999</v>
          </cell>
          <cell r="F256">
            <v>50.629999999999995</v>
          </cell>
          <cell r="G256">
            <v>18</v>
          </cell>
          <cell r="H256">
            <v>6.92</v>
          </cell>
          <cell r="I256">
            <v>2.81</v>
          </cell>
          <cell r="J256">
            <v>6.92</v>
          </cell>
          <cell r="K256">
            <v>2.81</v>
          </cell>
          <cell r="L256" t="str">
            <v>OK</v>
          </cell>
          <cell r="M256" t="str">
            <v>Xét KT</v>
          </cell>
        </row>
        <row r="257">
          <cell r="B257">
            <v>2120257244</v>
          </cell>
          <cell r="C257">
            <v>19</v>
          </cell>
          <cell r="E257">
            <v>132.3</v>
          </cell>
          <cell r="F257">
            <v>53.209999999999994</v>
          </cell>
          <cell r="G257">
            <v>19</v>
          </cell>
          <cell r="H257">
            <v>6.96</v>
          </cell>
          <cell r="I257">
            <v>2.8</v>
          </cell>
          <cell r="J257">
            <v>6.96</v>
          </cell>
          <cell r="K257">
            <v>2.8</v>
          </cell>
          <cell r="L257" t="str">
            <v>OK</v>
          </cell>
          <cell r="M257" t="str">
            <v>Xét KT</v>
          </cell>
        </row>
        <row r="258">
          <cell r="B258">
            <v>2120253839</v>
          </cell>
          <cell r="C258">
            <v>19</v>
          </cell>
          <cell r="E258">
            <v>131.49999999999997</v>
          </cell>
          <cell r="F258">
            <v>53.25</v>
          </cell>
          <cell r="G258">
            <v>19</v>
          </cell>
          <cell r="H258">
            <v>6.92</v>
          </cell>
          <cell r="I258">
            <v>2.8</v>
          </cell>
          <cell r="J258">
            <v>6.92</v>
          </cell>
          <cell r="K258">
            <v>2.8</v>
          </cell>
          <cell r="L258" t="str">
            <v>OK</v>
          </cell>
          <cell r="M258" t="str">
            <v>Xét KT</v>
          </cell>
        </row>
        <row r="259">
          <cell r="B259">
            <v>2120315194</v>
          </cell>
          <cell r="C259">
            <v>19</v>
          </cell>
          <cell r="E259">
            <v>130.39999999999998</v>
          </cell>
          <cell r="F259">
            <v>52.93</v>
          </cell>
          <cell r="G259">
            <v>19</v>
          </cell>
          <cell r="H259">
            <v>6.86</v>
          </cell>
          <cell r="I259">
            <v>2.79</v>
          </cell>
          <cell r="J259">
            <v>6.86</v>
          </cell>
          <cell r="K259">
            <v>2.79</v>
          </cell>
          <cell r="L259" t="str">
            <v>OK</v>
          </cell>
          <cell r="M259" t="str">
            <v>Xét KT</v>
          </cell>
        </row>
        <row r="260">
          <cell r="B260">
            <v>2120257268</v>
          </cell>
          <cell r="C260">
            <v>19</v>
          </cell>
          <cell r="E260">
            <v>131.5</v>
          </cell>
          <cell r="F260">
            <v>52.91</v>
          </cell>
          <cell r="G260">
            <v>19</v>
          </cell>
          <cell r="H260">
            <v>6.92</v>
          </cell>
          <cell r="I260">
            <v>2.78</v>
          </cell>
          <cell r="J260">
            <v>6.92</v>
          </cell>
          <cell r="K260">
            <v>2.78</v>
          </cell>
          <cell r="L260" t="str">
            <v>OK</v>
          </cell>
          <cell r="M260" t="str">
            <v>Xét KT</v>
          </cell>
        </row>
        <row r="261">
          <cell r="B261">
            <v>2220253323</v>
          </cell>
          <cell r="C261">
            <v>17</v>
          </cell>
          <cell r="E261">
            <v>116.89999999999998</v>
          </cell>
          <cell r="F261">
            <v>47.2</v>
          </cell>
          <cell r="G261">
            <v>17</v>
          </cell>
          <cell r="H261">
            <v>6.88</v>
          </cell>
          <cell r="I261">
            <v>2.78</v>
          </cell>
          <cell r="J261">
            <v>6.88</v>
          </cell>
          <cell r="K261">
            <v>2.78</v>
          </cell>
          <cell r="L261" t="str">
            <v>OK</v>
          </cell>
          <cell r="M261" t="str">
            <v>Xét KT</v>
          </cell>
        </row>
        <row r="262">
          <cell r="B262">
            <v>2227261247</v>
          </cell>
          <cell r="C262">
            <v>12</v>
          </cell>
          <cell r="E262">
            <v>82.9</v>
          </cell>
          <cell r="F262">
            <v>33.25</v>
          </cell>
          <cell r="G262">
            <v>12</v>
          </cell>
          <cell r="H262">
            <v>6.91</v>
          </cell>
          <cell r="I262">
            <v>2.77</v>
          </cell>
          <cell r="J262">
            <v>6.91</v>
          </cell>
          <cell r="K262">
            <v>2.77</v>
          </cell>
          <cell r="L262" t="str">
            <v>OK</v>
          </cell>
          <cell r="M262" t="str">
            <v>Xét KT</v>
          </cell>
        </row>
        <row r="263">
          <cell r="B263">
            <v>2020267627</v>
          </cell>
          <cell r="C263">
            <v>16</v>
          </cell>
          <cell r="E263">
            <v>108.5</v>
          </cell>
          <cell r="F263">
            <v>44.24</v>
          </cell>
          <cell r="G263">
            <v>16</v>
          </cell>
          <cell r="H263">
            <v>6.78</v>
          </cell>
          <cell r="I263">
            <v>2.77</v>
          </cell>
          <cell r="J263">
            <v>6.78</v>
          </cell>
          <cell r="K263">
            <v>2.77</v>
          </cell>
          <cell r="L263" t="str">
            <v>OK</v>
          </cell>
          <cell r="M263" t="str">
            <v>Xét KT</v>
          </cell>
        </row>
        <row r="264">
          <cell r="B264">
            <v>2120257557</v>
          </cell>
          <cell r="C264">
            <v>19</v>
          </cell>
          <cell r="E264">
            <v>131.10000000000002</v>
          </cell>
          <cell r="F264">
            <v>52.56</v>
          </cell>
          <cell r="G264">
            <v>19</v>
          </cell>
          <cell r="H264">
            <v>6.9</v>
          </cell>
          <cell r="I264">
            <v>2.77</v>
          </cell>
          <cell r="J264">
            <v>6.9</v>
          </cell>
          <cell r="K264">
            <v>2.77</v>
          </cell>
          <cell r="L264" t="str">
            <v>OK</v>
          </cell>
          <cell r="M264" t="str">
            <v>Xét KT</v>
          </cell>
        </row>
        <row r="265">
          <cell r="B265">
            <v>2126261746</v>
          </cell>
          <cell r="C265">
            <v>17</v>
          </cell>
          <cell r="E265">
            <v>116.19999999999999</v>
          </cell>
          <cell r="F265">
            <v>46.81</v>
          </cell>
          <cell r="G265">
            <v>17</v>
          </cell>
          <cell r="H265">
            <v>6.84</v>
          </cell>
          <cell r="I265">
            <v>2.75</v>
          </cell>
          <cell r="J265">
            <v>6.84</v>
          </cell>
          <cell r="K265">
            <v>2.75</v>
          </cell>
          <cell r="L265" t="str">
            <v>OK</v>
          </cell>
          <cell r="M265" t="str">
            <v>Xét KT</v>
          </cell>
        </row>
        <row r="266">
          <cell r="B266">
            <v>2020258213</v>
          </cell>
          <cell r="C266">
            <v>18</v>
          </cell>
          <cell r="E266">
            <v>124.5</v>
          </cell>
          <cell r="F266">
            <v>49.57000000000001</v>
          </cell>
          <cell r="G266">
            <v>18</v>
          </cell>
          <cell r="H266">
            <v>6.92</v>
          </cell>
          <cell r="I266">
            <v>2.75</v>
          </cell>
          <cell r="J266">
            <v>6.92</v>
          </cell>
          <cell r="K266">
            <v>2.75</v>
          </cell>
          <cell r="L266" t="str">
            <v>OK</v>
          </cell>
          <cell r="M266" t="str">
            <v>Xét KT</v>
          </cell>
        </row>
        <row r="267">
          <cell r="B267">
            <v>2120256727</v>
          </cell>
          <cell r="C267">
            <v>19</v>
          </cell>
          <cell r="E267">
            <v>128.9</v>
          </cell>
          <cell r="F267">
            <v>52.25999999999999</v>
          </cell>
          <cell r="G267">
            <v>19</v>
          </cell>
          <cell r="H267">
            <v>6.78</v>
          </cell>
          <cell r="I267">
            <v>2.75</v>
          </cell>
          <cell r="J267">
            <v>6.78</v>
          </cell>
          <cell r="K267">
            <v>2.75</v>
          </cell>
          <cell r="L267" t="str">
            <v>OK</v>
          </cell>
          <cell r="M267" t="str">
            <v>Xét KT</v>
          </cell>
        </row>
        <row r="268">
          <cell r="B268">
            <v>2120253865</v>
          </cell>
          <cell r="C268">
            <v>18</v>
          </cell>
          <cell r="E268">
            <v>122.7</v>
          </cell>
          <cell r="F268">
            <v>49.55</v>
          </cell>
          <cell r="G268">
            <v>18</v>
          </cell>
          <cell r="H268">
            <v>6.82</v>
          </cell>
          <cell r="I268">
            <v>2.75</v>
          </cell>
          <cell r="J268">
            <v>6.82</v>
          </cell>
          <cell r="K268">
            <v>2.75</v>
          </cell>
          <cell r="L268" t="str">
            <v>OK</v>
          </cell>
          <cell r="M268" t="str">
            <v>Xét KT</v>
          </cell>
        </row>
        <row r="269">
          <cell r="B269">
            <v>2120253866</v>
          </cell>
          <cell r="C269">
            <v>17</v>
          </cell>
          <cell r="E269">
            <v>114.30000000000001</v>
          </cell>
          <cell r="F269">
            <v>46.6</v>
          </cell>
          <cell r="G269">
            <v>17</v>
          </cell>
          <cell r="H269">
            <v>6.72</v>
          </cell>
          <cell r="I269">
            <v>2.74</v>
          </cell>
          <cell r="J269">
            <v>6.72</v>
          </cell>
          <cell r="K269">
            <v>2.74</v>
          </cell>
          <cell r="L269" t="str">
            <v>OK</v>
          </cell>
          <cell r="M269" t="str">
            <v>Xét KT</v>
          </cell>
        </row>
        <row r="270">
          <cell r="B270">
            <v>2020253500</v>
          </cell>
          <cell r="C270">
            <v>16</v>
          </cell>
          <cell r="E270">
            <v>109.4</v>
          </cell>
          <cell r="F270">
            <v>43.63</v>
          </cell>
          <cell r="G270">
            <v>16</v>
          </cell>
          <cell r="H270">
            <v>6.84</v>
          </cell>
          <cell r="I270">
            <v>2.73</v>
          </cell>
          <cell r="J270">
            <v>6.84</v>
          </cell>
          <cell r="K270">
            <v>2.73</v>
          </cell>
          <cell r="L270" t="str">
            <v>OK</v>
          </cell>
          <cell r="M270" t="str">
            <v>Xét KT</v>
          </cell>
        </row>
        <row r="271">
          <cell r="B271">
            <v>2220265379</v>
          </cell>
          <cell r="C271">
            <v>18</v>
          </cell>
          <cell r="E271">
            <v>122.7</v>
          </cell>
          <cell r="F271">
            <v>49.13999999999999</v>
          </cell>
          <cell r="G271">
            <v>18</v>
          </cell>
          <cell r="H271">
            <v>6.82</v>
          </cell>
          <cell r="I271">
            <v>2.73</v>
          </cell>
          <cell r="J271">
            <v>6.82</v>
          </cell>
          <cell r="K271">
            <v>2.73</v>
          </cell>
          <cell r="L271" t="str">
            <v>OK</v>
          </cell>
          <cell r="M271" t="str">
            <v>Xét KT</v>
          </cell>
        </row>
        <row r="272">
          <cell r="B272">
            <v>2226261267</v>
          </cell>
          <cell r="C272">
            <v>17</v>
          </cell>
          <cell r="E272">
            <v>113.9</v>
          </cell>
          <cell r="F272">
            <v>46.25</v>
          </cell>
          <cell r="G272">
            <v>17</v>
          </cell>
          <cell r="H272">
            <v>6.7</v>
          </cell>
          <cell r="I272">
            <v>2.72</v>
          </cell>
          <cell r="J272">
            <v>6.7</v>
          </cell>
          <cell r="K272">
            <v>2.72</v>
          </cell>
          <cell r="L272" t="str">
            <v>OK</v>
          </cell>
          <cell r="M272" t="str">
            <v>Xét KT</v>
          </cell>
        </row>
        <row r="273">
          <cell r="B273">
            <v>2121219660</v>
          </cell>
          <cell r="C273">
            <v>18</v>
          </cell>
          <cell r="E273">
            <v>121.5</v>
          </cell>
          <cell r="F273">
            <v>48.91999999999999</v>
          </cell>
          <cell r="G273">
            <v>18</v>
          </cell>
          <cell r="H273">
            <v>6.75</v>
          </cell>
          <cell r="I273">
            <v>2.72</v>
          </cell>
          <cell r="J273">
            <v>6.75</v>
          </cell>
          <cell r="K273">
            <v>2.72</v>
          </cell>
          <cell r="L273" t="str">
            <v>OK</v>
          </cell>
          <cell r="M273" t="str">
            <v>Xét KT</v>
          </cell>
        </row>
        <row r="274">
          <cell r="B274">
            <v>2110233024</v>
          </cell>
          <cell r="C274">
            <v>19</v>
          </cell>
          <cell r="E274">
            <v>127.69999999999999</v>
          </cell>
          <cell r="F274">
            <v>51.59</v>
          </cell>
          <cell r="G274">
            <v>19</v>
          </cell>
          <cell r="H274">
            <v>6.72</v>
          </cell>
          <cell r="I274">
            <v>2.72</v>
          </cell>
          <cell r="J274">
            <v>6.72</v>
          </cell>
          <cell r="K274">
            <v>2.72</v>
          </cell>
          <cell r="L274" t="str">
            <v>OK</v>
          </cell>
          <cell r="M274" t="str">
            <v>Xét KT</v>
          </cell>
        </row>
        <row r="275">
          <cell r="B275">
            <v>2120258397</v>
          </cell>
          <cell r="C275">
            <v>19</v>
          </cell>
          <cell r="E275">
            <v>128.7</v>
          </cell>
          <cell r="F275">
            <v>51.55</v>
          </cell>
          <cell r="G275">
            <v>19</v>
          </cell>
          <cell r="H275">
            <v>6.77</v>
          </cell>
          <cell r="I275">
            <v>2.71</v>
          </cell>
          <cell r="J275">
            <v>6.77</v>
          </cell>
          <cell r="K275">
            <v>2.71</v>
          </cell>
          <cell r="L275" t="str">
            <v>OK</v>
          </cell>
          <cell r="M275" t="str">
            <v>Xét KT</v>
          </cell>
        </row>
        <row r="276">
          <cell r="B276">
            <v>2127261726</v>
          </cell>
          <cell r="C276">
            <v>17</v>
          </cell>
          <cell r="E276">
            <v>115.1</v>
          </cell>
          <cell r="F276">
            <v>45.910000000000004</v>
          </cell>
          <cell r="G276">
            <v>17</v>
          </cell>
          <cell r="H276">
            <v>6.77</v>
          </cell>
          <cell r="I276">
            <v>2.7</v>
          </cell>
          <cell r="J276">
            <v>6.77</v>
          </cell>
          <cell r="K276">
            <v>2.7</v>
          </cell>
          <cell r="L276" t="str">
            <v>OK</v>
          </cell>
          <cell r="M276" t="str">
            <v>Xét KT</v>
          </cell>
        </row>
        <row r="277">
          <cell r="B277">
            <v>2120257558</v>
          </cell>
          <cell r="C277">
            <v>19</v>
          </cell>
          <cell r="E277">
            <v>129.6</v>
          </cell>
          <cell r="F277">
            <v>51.16</v>
          </cell>
          <cell r="G277">
            <v>19</v>
          </cell>
          <cell r="H277">
            <v>6.82</v>
          </cell>
          <cell r="I277">
            <v>2.69</v>
          </cell>
          <cell r="J277">
            <v>6.82</v>
          </cell>
          <cell r="K277">
            <v>2.69</v>
          </cell>
          <cell r="L277" t="str">
            <v>OK</v>
          </cell>
          <cell r="M277" t="str">
            <v>Xét KT</v>
          </cell>
        </row>
        <row r="278">
          <cell r="B278">
            <v>1913211632</v>
          </cell>
          <cell r="C278">
            <v>17</v>
          </cell>
          <cell r="E278">
            <v>113</v>
          </cell>
          <cell r="F278">
            <v>45.54</v>
          </cell>
          <cell r="G278">
            <v>17</v>
          </cell>
          <cell r="H278">
            <v>6.65</v>
          </cell>
          <cell r="I278">
            <v>2.68</v>
          </cell>
          <cell r="J278">
            <v>6.65</v>
          </cell>
          <cell r="K278">
            <v>2.68</v>
          </cell>
          <cell r="L278" t="str">
            <v>OK</v>
          </cell>
          <cell r="M278" t="str">
            <v>Xét KT</v>
          </cell>
        </row>
        <row r="279">
          <cell r="B279">
            <v>2226261241</v>
          </cell>
          <cell r="C279">
            <v>17</v>
          </cell>
          <cell r="E279">
            <v>114.5</v>
          </cell>
          <cell r="F279">
            <v>45.57</v>
          </cell>
          <cell r="G279">
            <v>17</v>
          </cell>
          <cell r="H279">
            <v>6.74</v>
          </cell>
          <cell r="I279">
            <v>2.68</v>
          </cell>
          <cell r="J279">
            <v>6.74</v>
          </cell>
          <cell r="K279">
            <v>2.68</v>
          </cell>
          <cell r="L279" t="str">
            <v>OK</v>
          </cell>
          <cell r="M279" t="str">
            <v>Xét KT</v>
          </cell>
        </row>
        <row r="280">
          <cell r="B280">
            <v>2120257564</v>
          </cell>
          <cell r="C280">
            <v>19</v>
          </cell>
          <cell r="E280">
            <v>128.5</v>
          </cell>
          <cell r="F280">
            <v>50.849999999999994</v>
          </cell>
          <cell r="G280">
            <v>19</v>
          </cell>
          <cell r="H280">
            <v>6.76</v>
          </cell>
          <cell r="I280">
            <v>2.68</v>
          </cell>
          <cell r="J280">
            <v>6.76</v>
          </cell>
          <cell r="K280">
            <v>2.68</v>
          </cell>
          <cell r="L280" t="str">
            <v>OK</v>
          </cell>
          <cell r="M280" t="str">
            <v>Xét KT</v>
          </cell>
        </row>
        <row r="281">
          <cell r="B281">
            <v>2120258633</v>
          </cell>
          <cell r="C281">
            <v>19</v>
          </cell>
          <cell r="E281">
            <v>128.8</v>
          </cell>
          <cell r="F281">
            <v>50.83</v>
          </cell>
          <cell r="G281">
            <v>19</v>
          </cell>
          <cell r="H281">
            <v>6.78</v>
          </cell>
          <cell r="I281">
            <v>2.68</v>
          </cell>
          <cell r="J281">
            <v>6.78</v>
          </cell>
          <cell r="K281">
            <v>2.68</v>
          </cell>
          <cell r="L281" t="str">
            <v>OK</v>
          </cell>
          <cell r="M281" t="str">
            <v>Xét KT</v>
          </cell>
        </row>
        <row r="282">
          <cell r="B282">
            <v>2220253321</v>
          </cell>
          <cell r="C282">
            <v>17</v>
          </cell>
          <cell r="E282">
            <v>114.20000000000002</v>
          </cell>
          <cell r="F282">
            <v>45.57</v>
          </cell>
          <cell r="G282">
            <v>17</v>
          </cell>
          <cell r="H282">
            <v>6.72</v>
          </cell>
          <cell r="I282">
            <v>2.68</v>
          </cell>
          <cell r="J282">
            <v>6.72</v>
          </cell>
          <cell r="K282">
            <v>2.68</v>
          </cell>
          <cell r="L282" t="str">
            <v>OK</v>
          </cell>
          <cell r="M282" t="str">
            <v>Xét KT</v>
          </cell>
        </row>
        <row r="283">
          <cell r="B283">
            <v>2226261265</v>
          </cell>
          <cell r="C283">
            <v>17</v>
          </cell>
          <cell r="E283">
            <v>114.4</v>
          </cell>
          <cell r="F283">
            <v>45.22</v>
          </cell>
          <cell r="G283">
            <v>17</v>
          </cell>
          <cell r="H283">
            <v>6.73</v>
          </cell>
          <cell r="I283">
            <v>2.66</v>
          </cell>
          <cell r="J283">
            <v>6.73</v>
          </cell>
          <cell r="K283">
            <v>2.66</v>
          </cell>
          <cell r="L283" t="str">
            <v>OK</v>
          </cell>
          <cell r="M283" t="str">
            <v>Xét KT</v>
          </cell>
        </row>
        <row r="284">
          <cell r="B284">
            <v>2120217483</v>
          </cell>
          <cell r="C284">
            <v>18</v>
          </cell>
          <cell r="E284">
            <v>120.29999999999998</v>
          </cell>
          <cell r="F284">
            <v>47.879999999999995</v>
          </cell>
          <cell r="G284">
            <v>18</v>
          </cell>
          <cell r="H284">
            <v>6.68</v>
          </cell>
          <cell r="I284">
            <v>2.66</v>
          </cell>
          <cell r="J284">
            <v>6.68</v>
          </cell>
          <cell r="K284">
            <v>2.66</v>
          </cell>
          <cell r="L284" t="str">
            <v>OK</v>
          </cell>
          <cell r="M284" t="str">
            <v>Xét KT</v>
          </cell>
        </row>
        <row r="285">
          <cell r="B285">
            <v>2220253347</v>
          </cell>
          <cell r="C285">
            <v>17</v>
          </cell>
          <cell r="E285">
            <v>115</v>
          </cell>
          <cell r="F285">
            <v>45.17999999999999</v>
          </cell>
          <cell r="G285">
            <v>17</v>
          </cell>
          <cell r="H285">
            <v>6.76</v>
          </cell>
          <cell r="I285">
            <v>2.66</v>
          </cell>
          <cell r="J285">
            <v>6.76</v>
          </cell>
          <cell r="K285">
            <v>2.66</v>
          </cell>
          <cell r="L285" t="str">
            <v>OK</v>
          </cell>
          <cell r="M285" t="str">
            <v>Xét KT</v>
          </cell>
        </row>
        <row r="286">
          <cell r="B286">
            <v>2126261725</v>
          </cell>
          <cell r="C286">
            <v>17</v>
          </cell>
          <cell r="E286">
            <v>115.1</v>
          </cell>
          <cell r="F286">
            <v>44.9</v>
          </cell>
          <cell r="G286">
            <v>17</v>
          </cell>
          <cell r="H286">
            <v>6.77</v>
          </cell>
          <cell r="I286">
            <v>2.64</v>
          </cell>
          <cell r="J286">
            <v>6.77</v>
          </cell>
          <cell r="K286">
            <v>2.64</v>
          </cell>
          <cell r="L286" t="str">
            <v>OK</v>
          </cell>
          <cell r="M286" t="str">
            <v>Xét KT</v>
          </cell>
        </row>
        <row r="287">
          <cell r="B287">
            <v>2020264208</v>
          </cell>
          <cell r="C287">
            <v>16</v>
          </cell>
          <cell r="E287">
            <v>107.00000000000001</v>
          </cell>
          <cell r="F287">
            <v>42.24</v>
          </cell>
          <cell r="G287">
            <v>16</v>
          </cell>
          <cell r="H287">
            <v>6.69</v>
          </cell>
          <cell r="I287">
            <v>2.64</v>
          </cell>
          <cell r="J287">
            <v>6.69</v>
          </cell>
          <cell r="K287">
            <v>2.64</v>
          </cell>
          <cell r="L287" t="str">
            <v>OK</v>
          </cell>
          <cell r="M287" t="str">
            <v>Xét KT</v>
          </cell>
        </row>
        <row r="288">
          <cell r="B288">
            <v>2020337760</v>
          </cell>
          <cell r="C288">
            <v>16</v>
          </cell>
          <cell r="E288">
            <v>106.70000000000002</v>
          </cell>
          <cell r="F288">
            <v>42.22</v>
          </cell>
          <cell r="G288">
            <v>16</v>
          </cell>
          <cell r="H288">
            <v>6.67</v>
          </cell>
          <cell r="I288">
            <v>2.64</v>
          </cell>
          <cell r="J288">
            <v>6.67</v>
          </cell>
          <cell r="K288">
            <v>2.64</v>
          </cell>
          <cell r="L288" t="str">
            <v>OK</v>
          </cell>
          <cell r="M288" t="str">
            <v>Xét KT</v>
          </cell>
        </row>
        <row r="289">
          <cell r="B289">
            <v>2120259112</v>
          </cell>
          <cell r="C289">
            <v>19</v>
          </cell>
          <cell r="E289">
            <v>127.29999999999998</v>
          </cell>
          <cell r="F289">
            <v>50.209999999999994</v>
          </cell>
          <cell r="G289">
            <v>19</v>
          </cell>
          <cell r="H289">
            <v>6.7</v>
          </cell>
          <cell r="I289">
            <v>2.64</v>
          </cell>
          <cell r="J289">
            <v>6.7</v>
          </cell>
          <cell r="K289">
            <v>2.64</v>
          </cell>
          <cell r="L289" t="str">
            <v>OK</v>
          </cell>
          <cell r="M289" t="str">
            <v>Xét KT</v>
          </cell>
        </row>
        <row r="290">
          <cell r="B290">
            <v>2227261812</v>
          </cell>
          <cell r="C290">
            <v>17</v>
          </cell>
          <cell r="E290">
            <v>113.30000000000001</v>
          </cell>
          <cell r="F290">
            <v>44.55</v>
          </cell>
          <cell r="G290">
            <v>17</v>
          </cell>
          <cell r="H290">
            <v>6.66</v>
          </cell>
          <cell r="I290">
            <v>2.62</v>
          </cell>
          <cell r="J290">
            <v>6.66</v>
          </cell>
          <cell r="K290">
            <v>2.62</v>
          </cell>
          <cell r="L290" t="str">
            <v>OK</v>
          </cell>
          <cell r="M290" t="str">
            <v>Xét KT</v>
          </cell>
        </row>
        <row r="291">
          <cell r="B291">
            <v>2120253864</v>
          </cell>
          <cell r="C291">
            <v>19</v>
          </cell>
          <cell r="E291">
            <v>127.80000000000001</v>
          </cell>
          <cell r="F291">
            <v>49.78</v>
          </cell>
          <cell r="G291">
            <v>19</v>
          </cell>
          <cell r="H291">
            <v>6.73</v>
          </cell>
          <cell r="I291">
            <v>2.62</v>
          </cell>
          <cell r="J291">
            <v>6.73</v>
          </cell>
          <cell r="K291">
            <v>2.62</v>
          </cell>
          <cell r="L291" t="str">
            <v>OK</v>
          </cell>
          <cell r="M291" t="str">
            <v>Xét KT</v>
          </cell>
        </row>
        <row r="292">
          <cell r="B292">
            <v>2020263994</v>
          </cell>
          <cell r="C292">
            <v>19</v>
          </cell>
          <cell r="E292">
            <v>127.2</v>
          </cell>
          <cell r="F292">
            <v>49.55</v>
          </cell>
          <cell r="G292">
            <v>19</v>
          </cell>
          <cell r="H292">
            <v>6.69</v>
          </cell>
          <cell r="I292">
            <v>2.61</v>
          </cell>
          <cell r="J292">
            <v>6.69</v>
          </cell>
          <cell r="K292">
            <v>2.61</v>
          </cell>
          <cell r="L292" t="str">
            <v>OK</v>
          </cell>
          <cell r="M292" t="str">
            <v>Xét KT</v>
          </cell>
        </row>
        <row r="293">
          <cell r="B293">
            <v>2020258249</v>
          </cell>
          <cell r="C293">
            <v>17</v>
          </cell>
          <cell r="E293">
            <v>112.8</v>
          </cell>
          <cell r="F293">
            <v>44.45</v>
          </cell>
          <cell r="G293">
            <v>17</v>
          </cell>
          <cell r="H293">
            <v>6.64</v>
          </cell>
          <cell r="I293">
            <v>2.61</v>
          </cell>
          <cell r="J293">
            <v>6.64</v>
          </cell>
          <cell r="K293">
            <v>2.61</v>
          </cell>
          <cell r="L293" t="str">
            <v>OK</v>
          </cell>
          <cell r="M293" t="str">
            <v>Xét KT</v>
          </cell>
        </row>
        <row r="294">
          <cell r="B294">
            <v>2020263534</v>
          </cell>
          <cell r="C294">
            <v>17</v>
          </cell>
          <cell r="E294">
            <v>112.6</v>
          </cell>
          <cell r="F294">
            <v>44.260000000000005</v>
          </cell>
          <cell r="G294">
            <v>17</v>
          </cell>
          <cell r="H294">
            <v>6.62</v>
          </cell>
          <cell r="I294">
            <v>2.6</v>
          </cell>
          <cell r="J294">
            <v>6.62</v>
          </cell>
          <cell r="K294">
            <v>2.6</v>
          </cell>
          <cell r="L294" t="str">
            <v>OK</v>
          </cell>
          <cell r="M294" t="str">
            <v>Xét KT</v>
          </cell>
        </row>
        <row r="295">
          <cell r="B295">
            <v>2120719349</v>
          </cell>
          <cell r="C295">
            <v>19</v>
          </cell>
          <cell r="E295">
            <v>124.69999999999999</v>
          </cell>
          <cell r="F295">
            <v>49.21999999999999</v>
          </cell>
          <cell r="G295">
            <v>19</v>
          </cell>
          <cell r="H295">
            <v>6.56</v>
          </cell>
          <cell r="I295">
            <v>2.59</v>
          </cell>
          <cell r="J295">
            <v>6.56</v>
          </cell>
          <cell r="K295">
            <v>2.59</v>
          </cell>
          <cell r="L295" t="str">
            <v>OK</v>
          </cell>
          <cell r="M295" t="str">
            <v>Xét KT</v>
          </cell>
        </row>
        <row r="296">
          <cell r="B296">
            <v>2020647437</v>
          </cell>
          <cell r="C296">
            <v>17</v>
          </cell>
          <cell r="E296">
            <v>110.1</v>
          </cell>
          <cell r="F296">
            <v>42.87999999999999</v>
          </cell>
          <cell r="G296">
            <v>17</v>
          </cell>
          <cell r="H296">
            <v>6.48</v>
          </cell>
          <cell r="I296">
            <v>2.52</v>
          </cell>
          <cell r="J296">
            <v>6.48</v>
          </cell>
          <cell r="K296">
            <v>2.52</v>
          </cell>
          <cell r="L296" t="str">
            <v>OK</v>
          </cell>
          <cell r="M296" t="str">
            <v>Xét KT</v>
          </cell>
        </row>
        <row r="297">
          <cell r="B297">
            <v>2126251692</v>
          </cell>
          <cell r="C297">
            <v>16</v>
          </cell>
          <cell r="E297">
            <v>102.6</v>
          </cell>
          <cell r="F297">
            <v>40</v>
          </cell>
          <cell r="G297">
            <v>16</v>
          </cell>
          <cell r="H297">
            <v>6.41</v>
          </cell>
          <cell r="I297">
            <v>2.5</v>
          </cell>
          <cell r="J297">
            <v>6.41</v>
          </cell>
          <cell r="K297">
            <v>2.5</v>
          </cell>
          <cell r="L297" t="str">
            <v>OK</v>
          </cell>
          <cell r="M297" t="str">
            <v>Xét KT</v>
          </cell>
        </row>
        <row r="298">
          <cell r="B298">
            <v>1910237793</v>
          </cell>
          <cell r="C298">
            <v>19</v>
          </cell>
          <cell r="E298">
            <v>121.6</v>
          </cell>
          <cell r="F298">
            <v>47.27</v>
          </cell>
          <cell r="G298">
            <v>19</v>
          </cell>
          <cell r="H298">
            <v>6.4</v>
          </cell>
          <cell r="I298">
            <v>2.49</v>
          </cell>
          <cell r="J298">
            <v>6.4</v>
          </cell>
          <cell r="K298">
            <v>2.49</v>
          </cell>
          <cell r="L298" t="str">
            <v>OK</v>
          </cell>
          <cell r="M298" t="str">
            <v>Xét KT</v>
          </cell>
        </row>
        <row r="299">
          <cell r="B299">
            <v>2226261234</v>
          </cell>
          <cell r="C299">
            <v>17</v>
          </cell>
          <cell r="E299">
            <v>109</v>
          </cell>
          <cell r="F299">
            <v>41.65</v>
          </cell>
          <cell r="G299">
            <v>17</v>
          </cell>
          <cell r="H299">
            <v>6.41</v>
          </cell>
          <cell r="I299">
            <v>2.45</v>
          </cell>
          <cell r="J299">
            <v>6.41</v>
          </cell>
          <cell r="K299">
            <v>2.45</v>
          </cell>
          <cell r="L299" t="str">
            <v>OK</v>
          </cell>
          <cell r="M299" t="str">
            <v>Xét KT</v>
          </cell>
        </row>
        <row r="300">
          <cell r="B300">
            <v>2226261266</v>
          </cell>
          <cell r="C300">
            <v>7</v>
          </cell>
          <cell r="E300">
            <v>44.4</v>
          </cell>
          <cell r="F300">
            <v>16.6</v>
          </cell>
          <cell r="G300">
            <v>7</v>
          </cell>
          <cell r="H300">
            <v>6.34</v>
          </cell>
          <cell r="I300">
            <v>2.37</v>
          </cell>
          <cell r="J300">
            <v>6.34</v>
          </cell>
          <cell r="K300">
            <v>2.37</v>
          </cell>
          <cell r="L300" t="str">
            <v>OK</v>
          </cell>
          <cell r="M300" t="str">
            <v>Xét KT</v>
          </cell>
        </row>
        <row r="301">
          <cell r="B301">
            <v>2226261220</v>
          </cell>
          <cell r="C301">
            <v>17</v>
          </cell>
          <cell r="E301">
            <v>102.19999999999999</v>
          </cell>
          <cell r="F301">
            <v>37.59</v>
          </cell>
          <cell r="G301">
            <v>17</v>
          </cell>
          <cell r="H301">
            <v>6.01</v>
          </cell>
          <cell r="I301">
            <v>2.21</v>
          </cell>
          <cell r="J301">
            <v>6.01</v>
          </cell>
          <cell r="K301">
            <v>2.21</v>
          </cell>
          <cell r="L301" t="str">
            <v>OK</v>
          </cell>
          <cell r="M301" t="str">
            <v>Xét KT</v>
          </cell>
        </row>
        <row r="302">
          <cell r="B302">
            <v>2126261387</v>
          </cell>
          <cell r="C302">
            <v>14</v>
          </cell>
          <cell r="E302">
            <v>84.1</v>
          </cell>
          <cell r="F302">
            <v>30.29</v>
          </cell>
          <cell r="G302">
            <v>14</v>
          </cell>
          <cell r="H302">
            <v>6.01</v>
          </cell>
          <cell r="I302">
            <v>2.16</v>
          </cell>
          <cell r="J302">
            <v>6.01</v>
          </cell>
          <cell r="K302">
            <v>2.16</v>
          </cell>
          <cell r="L302" t="str">
            <v>OK</v>
          </cell>
          <cell r="M302" t="str">
            <v>Xét KT</v>
          </cell>
        </row>
        <row r="306">
          <cell r="B306">
            <v>2020253111</v>
          </cell>
          <cell r="C306">
            <v>17</v>
          </cell>
          <cell r="E306">
            <v>141.7</v>
          </cell>
          <cell r="F306">
            <v>62.26</v>
          </cell>
          <cell r="G306">
            <v>17</v>
          </cell>
          <cell r="H306">
            <v>8.34</v>
          </cell>
          <cell r="I306">
            <v>3.66</v>
          </cell>
          <cell r="J306">
            <v>8.34</v>
          </cell>
          <cell r="K306">
            <v>3.66</v>
          </cell>
          <cell r="L306" t="str">
            <v>OK</v>
          </cell>
          <cell r="M306" t="str">
            <v>Loại</v>
          </cell>
        </row>
        <row r="307">
          <cell r="B307">
            <v>2220263363</v>
          </cell>
          <cell r="C307">
            <v>18</v>
          </cell>
          <cell r="E307">
            <v>151.40000000000003</v>
          </cell>
          <cell r="F307">
            <v>65.58</v>
          </cell>
          <cell r="G307">
            <v>18</v>
          </cell>
          <cell r="H307">
            <v>8.41</v>
          </cell>
          <cell r="I307">
            <v>3.64</v>
          </cell>
          <cell r="J307">
            <v>8.41</v>
          </cell>
          <cell r="K307">
            <v>3.64</v>
          </cell>
          <cell r="L307" t="str">
            <v>OK</v>
          </cell>
          <cell r="M307" t="str">
            <v>Loại</v>
          </cell>
        </row>
        <row r="308">
          <cell r="B308">
            <v>2220265381</v>
          </cell>
          <cell r="C308">
            <v>18</v>
          </cell>
          <cell r="E308">
            <v>145.60000000000005</v>
          </cell>
          <cell r="F308">
            <v>63.56999999999999</v>
          </cell>
          <cell r="G308">
            <v>18</v>
          </cell>
          <cell r="H308">
            <v>8.09</v>
          </cell>
          <cell r="I308">
            <v>3.53</v>
          </cell>
          <cell r="J308">
            <v>8.09</v>
          </cell>
          <cell r="K308">
            <v>3.53</v>
          </cell>
          <cell r="L308" t="str">
            <v>OK</v>
          </cell>
          <cell r="M308" t="str">
            <v>Loại</v>
          </cell>
        </row>
        <row r="309">
          <cell r="B309">
            <v>2121238204</v>
          </cell>
          <cell r="C309">
            <v>19</v>
          </cell>
          <cell r="E309">
            <v>151.9</v>
          </cell>
          <cell r="F309">
            <v>66.91</v>
          </cell>
          <cell r="G309">
            <v>19</v>
          </cell>
          <cell r="H309">
            <v>7.99</v>
          </cell>
          <cell r="I309">
            <v>3.52</v>
          </cell>
          <cell r="J309">
            <v>7.99</v>
          </cell>
          <cell r="K309">
            <v>3.52</v>
          </cell>
          <cell r="L309" t="str">
            <v>OK</v>
          </cell>
          <cell r="M309" t="str">
            <v>Loại</v>
          </cell>
        </row>
        <row r="310">
          <cell r="B310">
            <v>2221214431</v>
          </cell>
          <cell r="C310">
            <v>19</v>
          </cell>
          <cell r="E310">
            <v>152.7</v>
          </cell>
          <cell r="F310">
            <v>66.89</v>
          </cell>
          <cell r="G310">
            <v>19</v>
          </cell>
          <cell r="H310">
            <v>8.04</v>
          </cell>
          <cell r="I310">
            <v>3.52</v>
          </cell>
          <cell r="J310">
            <v>8.04</v>
          </cell>
          <cell r="K310">
            <v>3.52</v>
          </cell>
          <cell r="L310" t="str">
            <v>OK</v>
          </cell>
          <cell r="M310" t="str">
            <v>Loại</v>
          </cell>
        </row>
        <row r="311">
          <cell r="B311">
            <v>2220268588</v>
          </cell>
          <cell r="C311">
            <v>18</v>
          </cell>
          <cell r="E311">
            <v>145.70000000000002</v>
          </cell>
          <cell r="F311">
            <v>62.9</v>
          </cell>
          <cell r="G311">
            <v>18</v>
          </cell>
          <cell r="H311">
            <v>8.09</v>
          </cell>
          <cell r="I311">
            <v>3.49</v>
          </cell>
          <cell r="J311">
            <v>8.09</v>
          </cell>
          <cell r="K311">
            <v>3.49</v>
          </cell>
          <cell r="L311" t="str">
            <v>OK</v>
          </cell>
          <cell r="M311" t="str">
            <v>Loại</v>
          </cell>
        </row>
        <row r="312">
          <cell r="B312">
            <v>2020254630</v>
          </cell>
          <cell r="C312">
            <v>19</v>
          </cell>
          <cell r="E312">
            <v>151.20000000000002</v>
          </cell>
          <cell r="F312">
            <v>65.89</v>
          </cell>
          <cell r="G312">
            <v>19</v>
          </cell>
          <cell r="H312">
            <v>7.96</v>
          </cell>
          <cell r="I312">
            <v>3.47</v>
          </cell>
          <cell r="J312">
            <v>7.96</v>
          </cell>
          <cell r="K312">
            <v>3.47</v>
          </cell>
          <cell r="L312" t="str">
            <v>OK</v>
          </cell>
          <cell r="M312" t="str">
            <v>Loại</v>
          </cell>
        </row>
        <row r="313">
          <cell r="B313">
            <v>2120253840</v>
          </cell>
          <cell r="C313">
            <v>19</v>
          </cell>
          <cell r="E313">
            <v>152.4</v>
          </cell>
          <cell r="F313">
            <v>65.85</v>
          </cell>
          <cell r="G313">
            <v>19</v>
          </cell>
          <cell r="H313">
            <v>8.02</v>
          </cell>
          <cell r="I313">
            <v>3.47</v>
          </cell>
          <cell r="J313">
            <v>8.02</v>
          </cell>
          <cell r="K313">
            <v>3.47</v>
          </cell>
          <cell r="L313" t="str">
            <v>OK</v>
          </cell>
          <cell r="M313" t="str">
            <v>Loại</v>
          </cell>
        </row>
        <row r="314">
          <cell r="B314">
            <v>2020256875</v>
          </cell>
          <cell r="C314">
            <v>16</v>
          </cell>
          <cell r="E314">
            <v>124.1</v>
          </cell>
          <cell r="F314">
            <v>54.85</v>
          </cell>
          <cell r="G314">
            <v>16</v>
          </cell>
          <cell r="H314">
            <v>7.76</v>
          </cell>
          <cell r="I314">
            <v>3.43</v>
          </cell>
          <cell r="J314">
            <v>7.76</v>
          </cell>
          <cell r="K314">
            <v>3.43</v>
          </cell>
          <cell r="L314" t="str">
            <v>OK</v>
          </cell>
          <cell r="M314" t="str">
            <v>Loại</v>
          </cell>
        </row>
        <row r="315">
          <cell r="B315">
            <v>2020256372</v>
          </cell>
          <cell r="C315">
            <v>12</v>
          </cell>
          <cell r="E315">
            <v>93.1</v>
          </cell>
          <cell r="F315">
            <v>40.94</v>
          </cell>
          <cell r="G315">
            <v>12</v>
          </cell>
          <cell r="H315">
            <v>7.76</v>
          </cell>
          <cell r="I315">
            <v>3.41</v>
          </cell>
          <cell r="J315">
            <v>7.76</v>
          </cell>
          <cell r="K315">
            <v>3.41</v>
          </cell>
          <cell r="L315" t="str">
            <v>OK</v>
          </cell>
          <cell r="M315" t="str">
            <v>Loại</v>
          </cell>
        </row>
        <row r="316">
          <cell r="B316">
            <v>2121253849</v>
          </cell>
          <cell r="C316">
            <v>19</v>
          </cell>
          <cell r="E316">
            <v>150.4</v>
          </cell>
          <cell r="F316">
            <v>64.6</v>
          </cell>
          <cell r="G316">
            <v>19</v>
          </cell>
          <cell r="H316">
            <v>7.92</v>
          </cell>
          <cell r="I316">
            <v>3.4</v>
          </cell>
          <cell r="J316">
            <v>7.92</v>
          </cell>
          <cell r="K316">
            <v>3.4</v>
          </cell>
          <cell r="L316" t="str">
            <v>OK</v>
          </cell>
          <cell r="M316" t="str">
            <v>Loại</v>
          </cell>
        </row>
        <row r="317">
          <cell r="B317">
            <v>2020263773</v>
          </cell>
          <cell r="C317">
            <v>17</v>
          </cell>
          <cell r="E317">
            <v>131.6</v>
          </cell>
          <cell r="F317">
            <v>57.239999999999995</v>
          </cell>
          <cell r="G317">
            <v>17</v>
          </cell>
          <cell r="H317">
            <v>7.74</v>
          </cell>
          <cell r="I317">
            <v>3.37</v>
          </cell>
          <cell r="J317">
            <v>7.74</v>
          </cell>
          <cell r="K317">
            <v>3.37</v>
          </cell>
          <cell r="L317" t="str">
            <v>OK</v>
          </cell>
          <cell r="M317" t="str">
            <v>Loại</v>
          </cell>
        </row>
        <row r="318">
          <cell r="B318">
            <v>2220258198</v>
          </cell>
          <cell r="C318">
            <v>17</v>
          </cell>
          <cell r="E318">
            <v>132.1</v>
          </cell>
          <cell r="F318">
            <v>57.29</v>
          </cell>
          <cell r="G318">
            <v>17</v>
          </cell>
          <cell r="H318">
            <v>7.77</v>
          </cell>
          <cell r="I318">
            <v>3.37</v>
          </cell>
          <cell r="J318">
            <v>7.77</v>
          </cell>
          <cell r="K318">
            <v>3.37</v>
          </cell>
          <cell r="L318" t="str">
            <v>OK</v>
          </cell>
          <cell r="M318" t="str">
            <v>Loại</v>
          </cell>
        </row>
        <row r="319">
          <cell r="B319">
            <v>2120259151</v>
          </cell>
          <cell r="C319">
            <v>19</v>
          </cell>
          <cell r="E319">
            <v>145.7</v>
          </cell>
          <cell r="F319">
            <v>63.62</v>
          </cell>
          <cell r="G319">
            <v>19</v>
          </cell>
          <cell r="H319">
            <v>7.67</v>
          </cell>
          <cell r="I319">
            <v>3.35</v>
          </cell>
          <cell r="J319">
            <v>7.67</v>
          </cell>
          <cell r="K319">
            <v>3.35</v>
          </cell>
          <cell r="L319" t="str">
            <v>OK</v>
          </cell>
          <cell r="M319" t="str">
            <v>Loại</v>
          </cell>
        </row>
        <row r="320">
          <cell r="B320">
            <v>2020250638</v>
          </cell>
          <cell r="C320">
            <v>19</v>
          </cell>
          <cell r="E320">
            <v>148.39999999999998</v>
          </cell>
          <cell r="F320">
            <v>63.53</v>
          </cell>
          <cell r="G320">
            <v>19</v>
          </cell>
          <cell r="H320">
            <v>7.81</v>
          </cell>
          <cell r="I320">
            <v>3.34</v>
          </cell>
          <cell r="J320">
            <v>7.81</v>
          </cell>
          <cell r="K320">
            <v>3.34</v>
          </cell>
          <cell r="L320" t="str">
            <v>OK</v>
          </cell>
          <cell r="M320" t="str">
            <v>Loại</v>
          </cell>
        </row>
        <row r="321">
          <cell r="B321">
            <v>2120259750</v>
          </cell>
          <cell r="C321">
            <v>19</v>
          </cell>
          <cell r="E321">
            <v>146.8</v>
          </cell>
          <cell r="F321">
            <v>63.24999999999999</v>
          </cell>
          <cell r="G321">
            <v>19</v>
          </cell>
          <cell r="H321">
            <v>7.73</v>
          </cell>
          <cell r="I321">
            <v>3.33</v>
          </cell>
          <cell r="J321">
            <v>7.73</v>
          </cell>
          <cell r="K321">
            <v>3.33</v>
          </cell>
          <cell r="L321" t="str">
            <v>OK</v>
          </cell>
          <cell r="M321" t="str">
            <v>Loại</v>
          </cell>
        </row>
        <row r="322">
          <cell r="B322">
            <v>2220863750</v>
          </cell>
          <cell r="C322">
            <v>17</v>
          </cell>
          <cell r="E322">
            <v>133.39999999999998</v>
          </cell>
          <cell r="F322">
            <v>56.22999999999999</v>
          </cell>
          <cell r="G322">
            <v>17</v>
          </cell>
          <cell r="H322">
            <v>7.85</v>
          </cell>
          <cell r="I322">
            <v>3.31</v>
          </cell>
          <cell r="J322">
            <v>7.85</v>
          </cell>
          <cell r="K322">
            <v>3.31</v>
          </cell>
          <cell r="L322" t="str">
            <v>OK</v>
          </cell>
          <cell r="M322" t="str">
            <v>Loại</v>
          </cell>
        </row>
        <row r="323">
          <cell r="B323">
            <v>2220258263</v>
          </cell>
          <cell r="C323">
            <v>19</v>
          </cell>
          <cell r="E323">
            <v>147.79999999999998</v>
          </cell>
          <cell r="F323">
            <v>62.53999999999999</v>
          </cell>
          <cell r="G323">
            <v>19</v>
          </cell>
          <cell r="H323">
            <v>7.78</v>
          </cell>
          <cell r="I323">
            <v>3.29</v>
          </cell>
          <cell r="J323">
            <v>7.78</v>
          </cell>
          <cell r="K323">
            <v>3.29</v>
          </cell>
          <cell r="L323" t="str">
            <v>OK</v>
          </cell>
          <cell r="M323" t="str">
            <v>Loại</v>
          </cell>
        </row>
        <row r="324">
          <cell r="B324">
            <v>2120253848</v>
          </cell>
          <cell r="C324">
            <v>19</v>
          </cell>
          <cell r="E324">
            <v>145</v>
          </cell>
          <cell r="F324">
            <v>62.269999999999996</v>
          </cell>
          <cell r="G324">
            <v>19</v>
          </cell>
          <cell r="H324">
            <v>7.63</v>
          </cell>
          <cell r="I324">
            <v>3.28</v>
          </cell>
          <cell r="J324">
            <v>7.63</v>
          </cell>
          <cell r="K324">
            <v>3.28</v>
          </cell>
          <cell r="L324" t="str">
            <v>OK</v>
          </cell>
          <cell r="M324" t="str">
            <v>Loại</v>
          </cell>
        </row>
        <row r="325">
          <cell r="B325">
            <v>2020267317</v>
          </cell>
          <cell r="C325">
            <v>17</v>
          </cell>
          <cell r="E325">
            <v>130.39999999999998</v>
          </cell>
          <cell r="F325">
            <v>55.589999999999996</v>
          </cell>
          <cell r="G325">
            <v>17</v>
          </cell>
          <cell r="H325">
            <v>7.67</v>
          </cell>
          <cell r="I325">
            <v>3.27</v>
          </cell>
          <cell r="J325">
            <v>7.67</v>
          </cell>
          <cell r="K325">
            <v>3.27</v>
          </cell>
          <cell r="L325" t="str">
            <v>OK</v>
          </cell>
          <cell r="M325" t="str">
            <v>Loại</v>
          </cell>
        </row>
        <row r="326">
          <cell r="B326">
            <v>2020267123</v>
          </cell>
          <cell r="C326">
            <v>19</v>
          </cell>
          <cell r="E326">
            <v>142.9</v>
          </cell>
          <cell r="F326">
            <v>62.18000000000001</v>
          </cell>
          <cell r="G326">
            <v>19</v>
          </cell>
          <cell r="H326">
            <v>7.52</v>
          </cell>
          <cell r="I326">
            <v>3.27</v>
          </cell>
          <cell r="J326">
            <v>7.52</v>
          </cell>
          <cell r="K326">
            <v>3.27</v>
          </cell>
          <cell r="L326" t="str">
            <v>OK</v>
          </cell>
          <cell r="M326" t="str">
            <v>Loại</v>
          </cell>
        </row>
        <row r="327">
          <cell r="B327">
            <v>2220269025</v>
          </cell>
          <cell r="C327">
            <v>18</v>
          </cell>
          <cell r="E327">
            <v>136.89999999999998</v>
          </cell>
          <cell r="F327">
            <v>58.92999999999999</v>
          </cell>
          <cell r="G327">
            <v>18</v>
          </cell>
          <cell r="H327">
            <v>7.61</v>
          </cell>
          <cell r="I327">
            <v>3.27</v>
          </cell>
          <cell r="J327">
            <v>7.61</v>
          </cell>
          <cell r="K327">
            <v>3.27</v>
          </cell>
          <cell r="L327" t="str">
            <v>OK</v>
          </cell>
          <cell r="M327" t="str">
            <v>Loại</v>
          </cell>
        </row>
        <row r="328">
          <cell r="B328">
            <v>2120259226</v>
          </cell>
          <cell r="C328">
            <v>19</v>
          </cell>
          <cell r="E328">
            <v>144</v>
          </cell>
          <cell r="F328">
            <v>61.48999999999999</v>
          </cell>
          <cell r="G328">
            <v>19</v>
          </cell>
          <cell r="H328">
            <v>7.58</v>
          </cell>
          <cell r="I328">
            <v>3.24</v>
          </cell>
          <cell r="J328">
            <v>7.58</v>
          </cell>
          <cell r="K328">
            <v>3.24</v>
          </cell>
          <cell r="L328" t="str">
            <v>OK</v>
          </cell>
          <cell r="M328" t="str">
            <v>Loại</v>
          </cell>
        </row>
        <row r="329">
          <cell r="B329">
            <v>2020258001</v>
          </cell>
          <cell r="C329">
            <v>18</v>
          </cell>
          <cell r="E329">
            <v>137.5</v>
          </cell>
          <cell r="F329">
            <v>58.199999999999996</v>
          </cell>
          <cell r="G329">
            <v>18</v>
          </cell>
          <cell r="H329">
            <v>7.64</v>
          </cell>
          <cell r="I329">
            <v>3.23</v>
          </cell>
          <cell r="J329">
            <v>7.64</v>
          </cell>
          <cell r="K329">
            <v>3.23</v>
          </cell>
          <cell r="L329" t="str">
            <v>OK</v>
          </cell>
          <cell r="M329" t="str">
            <v>Loại</v>
          </cell>
        </row>
        <row r="330">
          <cell r="B330">
            <v>2120259813</v>
          </cell>
          <cell r="C330">
            <v>18</v>
          </cell>
          <cell r="E330">
            <v>134.7</v>
          </cell>
          <cell r="F330">
            <v>58.209999999999994</v>
          </cell>
          <cell r="G330">
            <v>18</v>
          </cell>
          <cell r="H330">
            <v>7.48</v>
          </cell>
          <cell r="I330">
            <v>3.23</v>
          </cell>
          <cell r="J330">
            <v>7.48</v>
          </cell>
          <cell r="K330">
            <v>3.23</v>
          </cell>
          <cell r="L330" t="str">
            <v>OK</v>
          </cell>
          <cell r="M330" t="str">
            <v>Loại</v>
          </cell>
        </row>
        <row r="331">
          <cell r="B331">
            <v>2220263360</v>
          </cell>
          <cell r="C331">
            <v>18</v>
          </cell>
          <cell r="E331">
            <v>135.3</v>
          </cell>
          <cell r="F331">
            <v>57.93</v>
          </cell>
          <cell r="G331">
            <v>18</v>
          </cell>
          <cell r="H331">
            <v>7.52</v>
          </cell>
          <cell r="I331">
            <v>3.22</v>
          </cell>
          <cell r="J331">
            <v>7.52</v>
          </cell>
          <cell r="K331">
            <v>3.22</v>
          </cell>
          <cell r="L331" t="str">
            <v>OK</v>
          </cell>
          <cell r="M331" t="str">
            <v>Loại</v>
          </cell>
        </row>
        <row r="332">
          <cell r="B332">
            <v>2220263373</v>
          </cell>
          <cell r="C332">
            <v>18</v>
          </cell>
          <cell r="E332">
            <v>139.20000000000002</v>
          </cell>
          <cell r="F332">
            <v>57.81999999999999</v>
          </cell>
          <cell r="G332">
            <v>18</v>
          </cell>
          <cell r="H332">
            <v>7.73</v>
          </cell>
          <cell r="I332">
            <v>3.21</v>
          </cell>
          <cell r="J332">
            <v>7.73</v>
          </cell>
          <cell r="K332">
            <v>3.21</v>
          </cell>
          <cell r="L332" t="str">
            <v>OK</v>
          </cell>
          <cell r="M332" t="str">
            <v>Loại</v>
          </cell>
        </row>
        <row r="333">
          <cell r="B333">
            <v>2220263383</v>
          </cell>
          <cell r="C333">
            <v>18</v>
          </cell>
          <cell r="E333">
            <v>141.3</v>
          </cell>
          <cell r="F333">
            <v>57.81</v>
          </cell>
          <cell r="G333">
            <v>18</v>
          </cell>
          <cell r="H333">
            <v>7.85</v>
          </cell>
          <cell r="I333">
            <v>3.21</v>
          </cell>
          <cell r="J333">
            <v>7.85</v>
          </cell>
          <cell r="K333">
            <v>3.21</v>
          </cell>
          <cell r="L333" t="str">
            <v>OK</v>
          </cell>
          <cell r="M333" t="str">
            <v>Loại</v>
          </cell>
        </row>
        <row r="334">
          <cell r="B334">
            <v>2120216966</v>
          </cell>
          <cell r="C334">
            <v>19</v>
          </cell>
          <cell r="E334">
            <v>142.2</v>
          </cell>
          <cell r="F334">
            <v>60.81999999999999</v>
          </cell>
          <cell r="G334">
            <v>19</v>
          </cell>
          <cell r="H334">
            <v>7.48</v>
          </cell>
          <cell r="I334">
            <v>3.2</v>
          </cell>
          <cell r="J334">
            <v>7.48</v>
          </cell>
          <cell r="K334">
            <v>3.2</v>
          </cell>
          <cell r="L334" t="str">
            <v>OK</v>
          </cell>
          <cell r="M334" t="str">
            <v>Loại</v>
          </cell>
        </row>
        <row r="335">
          <cell r="B335">
            <v>2120253857</v>
          </cell>
          <cell r="C335">
            <v>19</v>
          </cell>
          <cell r="E335">
            <v>145.5</v>
          </cell>
          <cell r="F335">
            <v>60.56</v>
          </cell>
          <cell r="G335">
            <v>19</v>
          </cell>
          <cell r="H335">
            <v>7.66</v>
          </cell>
          <cell r="I335">
            <v>3.19</v>
          </cell>
          <cell r="J335">
            <v>7.66</v>
          </cell>
          <cell r="K335">
            <v>3.19</v>
          </cell>
          <cell r="L335" t="str">
            <v>OK</v>
          </cell>
          <cell r="M335" t="str">
            <v>Loại</v>
          </cell>
        </row>
        <row r="336">
          <cell r="B336">
            <v>2120253834</v>
          </cell>
          <cell r="C336">
            <v>19</v>
          </cell>
          <cell r="E336">
            <v>141.6</v>
          </cell>
          <cell r="F336">
            <v>60.56999999999999</v>
          </cell>
          <cell r="G336">
            <v>19</v>
          </cell>
          <cell r="H336">
            <v>7.45</v>
          </cell>
          <cell r="I336">
            <v>3.19</v>
          </cell>
          <cell r="J336">
            <v>7.45</v>
          </cell>
          <cell r="K336">
            <v>3.19</v>
          </cell>
          <cell r="L336" t="str">
            <v>OK</v>
          </cell>
          <cell r="M336" t="str">
            <v>Loại</v>
          </cell>
        </row>
        <row r="337">
          <cell r="B337">
            <v>2220263371</v>
          </cell>
          <cell r="C337">
            <v>17</v>
          </cell>
          <cell r="E337">
            <v>127.6</v>
          </cell>
          <cell r="F337">
            <v>54.209999999999994</v>
          </cell>
          <cell r="G337">
            <v>17</v>
          </cell>
          <cell r="H337">
            <v>7.51</v>
          </cell>
          <cell r="I337">
            <v>3.19</v>
          </cell>
          <cell r="J337">
            <v>7.51</v>
          </cell>
          <cell r="K337">
            <v>3.19</v>
          </cell>
          <cell r="L337" t="str">
            <v>OK</v>
          </cell>
          <cell r="M337" t="str">
            <v>Loại</v>
          </cell>
        </row>
        <row r="338">
          <cell r="B338">
            <v>2020258080</v>
          </cell>
          <cell r="C338">
            <v>19</v>
          </cell>
          <cell r="E338">
            <v>142.9</v>
          </cell>
          <cell r="F338">
            <v>60.2</v>
          </cell>
          <cell r="G338">
            <v>19</v>
          </cell>
          <cell r="H338">
            <v>7.52</v>
          </cell>
          <cell r="I338">
            <v>3.17</v>
          </cell>
          <cell r="J338">
            <v>7.52</v>
          </cell>
          <cell r="K338">
            <v>3.17</v>
          </cell>
          <cell r="L338" t="str">
            <v>OK</v>
          </cell>
          <cell r="M338" t="str">
            <v>Loại</v>
          </cell>
        </row>
        <row r="339">
          <cell r="B339">
            <v>2020266142</v>
          </cell>
          <cell r="C339">
            <v>19</v>
          </cell>
          <cell r="E339">
            <v>143.29999999999998</v>
          </cell>
          <cell r="F339">
            <v>59.55999999999999</v>
          </cell>
          <cell r="G339">
            <v>19</v>
          </cell>
          <cell r="H339">
            <v>7.54</v>
          </cell>
          <cell r="I339">
            <v>3.13</v>
          </cell>
          <cell r="J339">
            <v>7.54</v>
          </cell>
          <cell r="K339">
            <v>3.13</v>
          </cell>
          <cell r="L339" t="str">
            <v>OK</v>
          </cell>
          <cell r="M339" t="str">
            <v>Loại</v>
          </cell>
        </row>
        <row r="340">
          <cell r="B340">
            <v>2220259557</v>
          </cell>
          <cell r="C340">
            <v>19</v>
          </cell>
          <cell r="E340">
            <v>140.5</v>
          </cell>
          <cell r="F340">
            <v>59.22</v>
          </cell>
          <cell r="G340">
            <v>19</v>
          </cell>
          <cell r="H340">
            <v>7.39</v>
          </cell>
          <cell r="I340">
            <v>3.12</v>
          </cell>
          <cell r="J340">
            <v>7.39</v>
          </cell>
          <cell r="K340">
            <v>3.12</v>
          </cell>
          <cell r="L340" t="str">
            <v>OK</v>
          </cell>
          <cell r="M340" t="str">
            <v>Loại</v>
          </cell>
        </row>
        <row r="341">
          <cell r="B341">
            <v>2020264700</v>
          </cell>
          <cell r="C341">
            <v>19</v>
          </cell>
          <cell r="E341">
            <v>139.8</v>
          </cell>
          <cell r="F341">
            <v>59.12999999999999</v>
          </cell>
          <cell r="G341">
            <v>19</v>
          </cell>
          <cell r="H341">
            <v>7.36</v>
          </cell>
          <cell r="I341">
            <v>3.11</v>
          </cell>
          <cell r="J341">
            <v>7.36</v>
          </cell>
          <cell r="K341">
            <v>3.11</v>
          </cell>
          <cell r="L341" t="str">
            <v>OK</v>
          </cell>
          <cell r="M341" t="str">
            <v>Loại</v>
          </cell>
        </row>
        <row r="342">
          <cell r="B342">
            <v>2220265458</v>
          </cell>
          <cell r="C342">
            <v>18</v>
          </cell>
          <cell r="E342">
            <v>133.20000000000002</v>
          </cell>
          <cell r="F342">
            <v>55.87999999999999</v>
          </cell>
          <cell r="G342">
            <v>18</v>
          </cell>
          <cell r="H342">
            <v>7.4</v>
          </cell>
          <cell r="I342">
            <v>3.1</v>
          </cell>
          <cell r="J342">
            <v>7.4</v>
          </cell>
          <cell r="K342">
            <v>3.1</v>
          </cell>
          <cell r="L342" t="str">
            <v>OK</v>
          </cell>
          <cell r="M342" t="str">
            <v>Loại</v>
          </cell>
        </row>
        <row r="343">
          <cell r="B343">
            <v>2220265390</v>
          </cell>
          <cell r="C343">
            <v>19</v>
          </cell>
          <cell r="E343">
            <v>141.8</v>
          </cell>
          <cell r="F343">
            <v>58.91</v>
          </cell>
          <cell r="G343">
            <v>19</v>
          </cell>
          <cell r="H343">
            <v>7.46</v>
          </cell>
          <cell r="I343">
            <v>3.1</v>
          </cell>
          <cell r="J343">
            <v>7.46</v>
          </cell>
          <cell r="K343">
            <v>3.1</v>
          </cell>
          <cell r="L343" t="str">
            <v>OK</v>
          </cell>
          <cell r="M343" t="str">
            <v>Loại</v>
          </cell>
        </row>
        <row r="344">
          <cell r="B344">
            <v>2020256105</v>
          </cell>
          <cell r="C344">
            <v>18</v>
          </cell>
          <cell r="E344">
            <v>132.7</v>
          </cell>
          <cell r="F344">
            <v>55.55</v>
          </cell>
          <cell r="G344">
            <v>18</v>
          </cell>
          <cell r="H344">
            <v>7.37</v>
          </cell>
          <cell r="I344">
            <v>3.09</v>
          </cell>
          <cell r="J344">
            <v>7.37</v>
          </cell>
          <cell r="K344">
            <v>3.09</v>
          </cell>
          <cell r="L344" t="str">
            <v>OK</v>
          </cell>
          <cell r="M344" t="str">
            <v>Loại</v>
          </cell>
        </row>
        <row r="345">
          <cell r="B345">
            <v>2220255269</v>
          </cell>
          <cell r="C345">
            <v>17</v>
          </cell>
          <cell r="E345">
            <v>125.19999999999996</v>
          </cell>
          <cell r="F345">
            <v>52.51999999999999</v>
          </cell>
          <cell r="G345">
            <v>17</v>
          </cell>
          <cell r="H345">
            <v>7.36</v>
          </cell>
          <cell r="I345">
            <v>3.09</v>
          </cell>
          <cell r="J345">
            <v>7.36</v>
          </cell>
          <cell r="K345">
            <v>3.09</v>
          </cell>
          <cell r="L345" t="str">
            <v>OK</v>
          </cell>
          <cell r="M345" t="str">
            <v>Loại</v>
          </cell>
        </row>
        <row r="346">
          <cell r="B346">
            <v>2020266129</v>
          </cell>
          <cell r="C346">
            <v>18</v>
          </cell>
          <cell r="E346">
            <v>132.8</v>
          </cell>
          <cell r="F346">
            <v>55.489999999999995</v>
          </cell>
          <cell r="G346">
            <v>18</v>
          </cell>
          <cell r="H346">
            <v>7.38</v>
          </cell>
          <cell r="I346">
            <v>3.08</v>
          </cell>
          <cell r="J346">
            <v>7.38</v>
          </cell>
          <cell r="K346">
            <v>3.08</v>
          </cell>
          <cell r="L346" t="str">
            <v>OK</v>
          </cell>
          <cell r="M346" t="str">
            <v>Loại</v>
          </cell>
        </row>
        <row r="347">
          <cell r="B347">
            <v>2020256893</v>
          </cell>
          <cell r="C347">
            <v>19</v>
          </cell>
          <cell r="E347">
            <v>139.7</v>
          </cell>
          <cell r="F347">
            <v>58.27</v>
          </cell>
          <cell r="G347">
            <v>19</v>
          </cell>
          <cell r="H347">
            <v>7.35</v>
          </cell>
          <cell r="I347">
            <v>3.07</v>
          </cell>
          <cell r="J347">
            <v>7.35</v>
          </cell>
          <cell r="K347">
            <v>3.07</v>
          </cell>
          <cell r="L347" t="str">
            <v>OK</v>
          </cell>
          <cell r="M347" t="str">
            <v>Loại</v>
          </cell>
        </row>
        <row r="348">
          <cell r="B348">
            <v>2020263558</v>
          </cell>
          <cell r="C348">
            <v>17</v>
          </cell>
          <cell r="E348">
            <v>124.19999999999999</v>
          </cell>
          <cell r="F348">
            <v>51.96</v>
          </cell>
          <cell r="G348">
            <v>17</v>
          </cell>
          <cell r="H348">
            <v>7.31</v>
          </cell>
          <cell r="I348">
            <v>3.06</v>
          </cell>
          <cell r="J348">
            <v>7.31</v>
          </cell>
          <cell r="K348">
            <v>3.06</v>
          </cell>
          <cell r="L348" t="str">
            <v>OK</v>
          </cell>
          <cell r="M348" t="str">
            <v>Loại</v>
          </cell>
        </row>
        <row r="349">
          <cell r="B349">
            <v>2021254173</v>
          </cell>
          <cell r="C349">
            <v>19</v>
          </cell>
          <cell r="E349">
            <v>137</v>
          </cell>
          <cell r="F349">
            <v>57.88999999999999</v>
          </cell>
          <cell r="G349">
            <v>19</v>
          </cell>
          <cell r="H349">
            <v>7.21</v>
          </cell>
          <cell r="I349">
            <v>3.05</v>
          </cell>
          <cell r="J349">
            <v>7.21</v>
          </cell>
          <cell r="K349">
            <v>3.05</v>
          </cell>
          <cell r="L349" t="str">
            <v>OK</v>
          </cell>
          <cell r="M349" t="str">
            <v>Loại</v>
          </cell>
        </row>
        <row r="350">
          <cell r="B350">
            <v>2120253830</v>
          </cell>
          <cell r="C350">
            <v>17</v>
          </cell>
          <cell r="E350">
            <v>123.29999999999998</v>
          </cell>
          <cell r="F350">
            <v>51.900000000000006</v>
          </cell>
          <cell r="G350">
            <v>17</v>
          </cell>
          <cell r="H350">
            <v>7.25</v>
          </cell>
          <cell r="I350">
            <v>3.05</v>
          </cell>
          <cell r="J350">
            <v>7.25</v>
          </cell>
          <cell r="K350">
            <v>3.05</v>
          </cell>
          <cell r="L350" t="str">
            <v>OK</v>
          </cell>
          <cell r="M350" t="str">
            <v>Loại</v>
          </cell>
        </row>
        <row r="351">
          <cell r="B351">
            <v>2120259242</v>
          </cell>
          <cell r="C351">
            <v>19</v>
          </cell>
          <cell r="E351">
            <v>138.2</v>
          </cell>
          <cell r="F351">
            <v>57.839999999999996</v>
          </cell>
          <cell r="G351">
            <v>19</v>
          </cell>
          <cell r="H351">
            <v>7.27</v>
          </cell>
          <cell r="I351">
            <v>3.04</v>
          </cell>
          <cell r="J351">
            <v>7.27</v>
          </cell>
          <cell r="K351">
            <v>3.04</v>
          </cell>
          <cell r="L351" t="str">
            <v>OK</v>
          </cell>
          <cell r="M351" t="str">
            <v>Loại</v>
          </cell>
        </row>
        <row r="352">
          <cell r="B352">
            <v>2020516425</v>
          </cell>
          <cell r="C352">
            <v>18</v>
          </cell>
          <cell r="E352">
            <v>130.8</v>
          </cell>
          <cell r="F352">
            <v>54.559999999999995</v>
          </cell>
          <cell r="G352">
            <v>18</v>
          </cell>
          <cell r="H352">
            <v>7.27</v>
          </cell>
          <cell r="I352">
            <v>3.03</v>
          </cell>
          <cell r="J352">
            <v>7.27</v>
          </cell>
          <cell r="K352">
            <v>3.03</v>
          </cell>
          <cell r="L352" t="str">
            <v>OK</v>
          </cell>
          <cell r="M352" t="str">
            <v>Loại</v>
          </cell>
        </row>
        <row r="353">
          <cell r="B353">
            <v>2020513149</v>
          </cell>
          <cell r="C353">
            <v>19</v>
          </cell>
          <cell r="E353">
            <v>135.49999999999997</v>
          </cell>
          <cell r="F353">
            <v>57.14</v>
          </cell>
          <cell r="G353">
            <v>19</v>
          </cell>
          <cell r="H353">
            <v>7.13</v>
          </cell>
          <cell r="I353">
            <v>3.01</v>
          </cell>
          <cell r="J353">
            <v>7.13</v>
          </cell>
          <cell r="K353">
            <v>3.01</v>
          </cell>
          <cell r="L353" t="str">
            <v>OK</v>
          </cell>
          <cell r="M353" t="str">
            <v>Loại</v>
          </cell>
        </row>
        <row r="354">
          <cell r="B354">
            <v>2021254135</v>
          </cell>
          <cell r="C354">
            <v>17</v>
          </cell>
          <cell r="E354">
            <v>122.60000000000001</v>
          </cell>
          <cell r="F354">
            <v>51.23</v>
          </cell>
          <cell r="G354">
            <v>17</v>
          </cell>
          <cell r="H354">
            <v>7.21</v>
          </cell>
          <cell r="I354">
            <v>3.01</v>
          </cell>
          <cell r="J354">
            <v>7.21</v>
          </cell>
          <cell r="K354">
            <v>3.01</v>
          </cell>
          <cell r="L354" t="str">
            <v>OK</v>
          </cell>
          <cell r="M354" t="str">
            <v>Loại</v>
          </cell>
        </row>
        <row r="355">
          <cell r="B355">
            <v>2120257263</v>
          </cell>
          <cell r="C355">
            <v>19</v>
          </cell>
          <cell r="E355">
            <v>137.89999999999998</v>
          </cell>
          <cell r="F355">
            <v>57.2</v>
          </cell>
          <cell r="G355">
            <v>19</v>
          </cell>
          <cell r="H355">
            <v>7.26</v>
          </cell>
          <cell r="I355">
            <v>3.01</v>
          </cell>
          <cell r="J355">
            <v>7.26</v>
          </cell>
          <cell r="K355">
            <v>3.01</v>
          </cell>
          <cell r="L355" t="str">
            <v>OK</v>
          </cell>
          <cell r="M355" t="str">
            <v>Loại</v>
          </cell>
        </row>
        <row r="356">
          <cell r="B356">
            <v>2220316336</v>
          </cell>
          <cell r="C356">
            <v>19</v>
          </cell>
          <cell r="E356">
            <v>138.49999999999997</v>
          </cell>
          <cell r="F356">
            <v>57.15999999999999</v>
          </cell>
          <cell r="G356">
            <v>19</v>
          </cell>
          <cell r="H356">
            <v>7.29</v>
          </cell>
          <cell r="I356">
            <v>3.01</v>
          </cell>
          <cell r="J356">
            <v>7.29</v>
          </cell>
          <cell r="K356">
            <v>3.01</v>
          </cell>
          <cell r="L356" t="str">
            <v>OK</v>
          </cell>
          <cell r="M356" t="str">
            <v>Loại</v>
          </cell>
        </row>
        <row r="357">
          <cell r="B357">
            <v>2221253342</v>
          </cell>
          <cell r="C357">
            <v>17</v>
          </cell>
          <cell r="E357">
            <v>125.29999999999998</v>
          </cell>
          <cell r="F357">
            <v>50.959999999999994</v>
          </cell>
          <cell r="G357">
            <v>17</v>
          </cell>
          <cell r="H357">
            <v>7.37</v>
          </cell>
          <cell r="I357">
            <v>3</v>
          </cell>
          <cell r="J357">
            <v>7.37</v>
          </cell>
          <cell r="K357">
            <v>3</v>
          </cell>
          <cell r="L357" t="str">
            <v>OK</v>
          </cell>
          <cell r="M357" t="str">
            <v>Loại</v>
          </cell>
        </row>
        <row r="358">
          <cell r="B358">
            <v>2126261720</v>
          </cell>
          <cell r="C358">
            <v>17</v>
          </cell>
          <cell r="E358">
            <v>122.3</v>
          </cell>
          <cell r="F358">
            <v>50.85000000000001</v>
          </cell>
          <cell r="G358">
            <v>17</v>
          </cell>
          <cell r="H358">
            <v>7.19</v>
          </cell>
          <cell r="I358">
            <v>2.99</v>
          </cell>
          <cell r="J358">
            <v>7.19</v>
          </cell>
          <cell r="K358">
            <v>2.99</v>
          </cell>
          <cell r="L358" t="str">
            <v>OK</v>
          </cell>
          <cell r="M358" t="str">
            <v>Loại</v>
          </cell>
        </row>
        <row r="359">
          <cell r="B359">
            <v>2221217540</v>
          </cell>
          <cell r="C359">
            <v>18</v>
          </cell>
          <cell r="E359">
            <v>130.4</v>
          </cell>
          <cell r="F359">
            <v>53.83999999999999</v>
          </cell>
          <cell r="G359">
            <v>18</v>
          </cell>
          <cell r="H359">
            <v>7.24</v>
          </cell>
          <cell r="I359">
            <v>2.99</v>
          </cell>
          <cell r="J359">
            <v>7.24</v>
          </cell>
          <cell r="K359">
            <v>2.99</v>
          </cell>
          <cell r="L359" t="str">
            <v>OK</v>
          </cell>
          <cell r="M359" t="str">
            <v>Loại</v>
          </cell>
        </row>
        <row r="360">
          <cell r="B360">
            <v>2220253310</v>
          </cell>
          <cell r="C360">
            <v>15</v>
          </cell>
          <cell r="E360">
            <v>108.39999999999999</v>
          </cell>
          <cell r="F360">
            <v>44.9</v>
          </cell>
          <cell r="G360">
            <v>15</v>
          </cell>
          <cell r="H360">
            <v>7.23</v>
          </cell>
          <cell r="I360">
            <v>2.99</v>
          </cell>
          <cell r="J360">
            <v>7.23</v>
          </cell>
          <cell r="K360">
            <v>2.99</v>
          </cell>
          <cell r="L360" t="str">
            <v>OK</v>
          </cell>
          <cell r="M360" t="str">
            <v>Loại</v>
          </cell>
        </row>
        <row r="361">
          <cell r="B361">
            <v>2220263354</v>
          </cell>
          <cell r="C361">
            <v>19</v>
          </cell>
          <cell r="E361">
            <v>138.6</v>
          </cell>
          <cell r="F361">
            <v>56.55</v>
          </cell>
          <cell r="G361">
            <v>19</v>
          </cell>
          <cell r="H361">
            <v>7.29</v>
          </cell>
          <cell r="I361">
            <v>2.98</v>
          </cell>
          <cell r="J361">
            <v>7.29</v>
          </cell>
          <cell r="K361">
            <v>2.98</v>
          </cell>
          <cell r="L361" t="str">
            <v>OK</v>
          </cell>
          <cell r="M361" t="str">
            <v>Loại</v>
          </cell>
        </row>
        <row r="362">
          <cell r="B362">
            <v>2020254267</v>
          </cell>
          <cell r="C362">
            <v>19</v>
          </cell>
          <cell r="E362">
            <v>137.20000000000002</v>
          </cell>
          <cell r="F362">
            <v>56.45</v>
          </cell>
          <cell r="G362">
            <v>19</v>
          </cell>
          <cell r="H362">
            <v>7.22</v>
          </cell>
          <cell r="I362">
            <v>2.97</v>
          </cell>
          <cell r="J362">
            <v>7.22</v>
          </cell>
          <cell r="K362">
            <v>2.97</v>
          </cell>
          <cell r="L362" t="str">
            <v>OK</v>
          </cell>
          <cell r="M362" t="str">
            <v>Loại</v>
          </cell>
        </row>
        <row r="363">
          <cell r="B363">
            <v>2121527657</v>
          </cell>
          <cell r="C363">
            <v>18</v>
          </cell>
          <cell r="E363">
            <v>129.8</v>
          </cell>
          <cell r="F363">
            <v>53.48</v>
          </cell>
          <cell r="G363">
            <v>18</v>
          </cell>
          <cell r="H363">
            <v>7.21</v>
          </cell>
          <cell r="I363">
            <v>2.97</v>
          </cell>
          <cell r="J363">
            <v>7.21</v>
          </cell>
          <cell r="K363">
            <v>2.97</v>
          </cell>
          <cell r="L363" t="str">
            <v>OK</v>
          </cell>
          <cell r="M363" t="str">
            <v>Loại</v>
          </cell>
        </row>
        <row r="364">
          <cell r="B364">
            <v>2120258402</v>
          </cell>
          <cell r="C364">
            <v>18</v>
          </cell>
          <cell r="E364">
            <v>129.1</v>
          </cell>
          <cell r="F364">
            <v>53.53</v>
          </cell>
          <cell r="G364">
            <v>18</v>
          </cell>
          <cell r="H364">
            <v>7.17</v>
          </cell>
          <cell r="I364">
            <v>2.97</v>
          </cell>
          <cell r="J364">
            <v>7.17</v>
          </cell>
          <cell r="K364">
            <v>2.97</v>
          </cell>
          <cell r="L364" t="str">
            <v>OK</v>
          </cell>
          <cell r="M364" t="str">
            <v>Loại</v>
          </cell>
        </row>
        <row r="365">
          <cell r="B365">
            <v>2020252990</v>
          </cell>
          <cell r="C365">
            <v>19</v>
          </cell>
          <cell r="E365">
            <v>136.10000000000002</v>
          </cell>
          <cell r="F365">
            <v>56.19999999999999</v>
          </cell>
          <cell r="G365">
            <v>19</v>
          </cell>
          <cell r="H365">
            <v>7.16</v>
          </cell>
          <cell r="I365">
            <v>2.96</v>
          </cell>
          <cell r="J365">
            <v>7.16</v>
          </cell>
          <cell r="K365">
            <v>2.96</v>
          </cell>
          <cell r="L365" t="str">
            <v>OK</v>
          </cell>
          <cell r="M365" t="str">
            <v>Loại</v>
          </cell>
        </row>
        <row r="366">
          <cell r="B366">
            <v>2120259314</v>
          </cell>
          <cell r="C366">
            <v>18</v>
          </cell>
          <cell r="E366">
            <v>128.60000000000002</v>
          </cell>
          <cell r="F366">
            <v>53.19</v>
          </cell>
          <cell r="G366">
            <v>18</v>
          </cell>
          <cell r="H366">
            <v>7.14</v>
          </cell>
          <cell r="I366">
            <v>2.96</v>
          </cell>
          <cell r="J366">
            <v>7.14</v>
          </cell>
          <cell r="K366">
            <v>2.96</v>
          </cell>
          <cell r="L366" t="str">
            <v>OK</v>
          </cell>
          <cell r="M366" t="str">
            <v>Loại</v>
          </cell>
        </row>
        <row r="367">
          <cell r="B367">
            <v>2220265459</v>
          </cell>
          <cell r="C367">
            <v>19</v>
          </cell>
          <cell r="E367">
            <v>136.1</v>
          </cell>
          <cell r="F367">
            <v>56.17999999999999</v>
          </cell>
          <cell r="G367">
            <v>19</v>
          </cell>
          <cell r="H367">
            <v>7.16</v>
          </cell>
          <cell r="I367">
            <v>2.96</v>
          </cell>
          <cell r="J367">
            <v>7.16</v>
          </cell>
          <cell r="K367">
            <v>2.96</v>
          </cell>
          <cell r="L367" t="str">
            <v>OK</v>
          </cell>
          <cell r="M367" t="str">
            <v>Loại</v>
          </cell>
        </row>
        <row r="368">
          <cell r="B368">
            <v>2220255312</v>
          </cell>
          <cell r="C368">
            <v>17</v>
          </cell>
          <cell r="E368">
            <v>121.7</v>
          </cell>
          <cell r="F368">
            <v>50.25</v>
          </cell>
          <cell r="G368">
            <v>17</v>
          </cell>
          <cell r="H368">
            <v>7.16</v>
          </cell>
          <cell r="I368">
            <v>2.96</v>
          </cell>
          <cell r="J368">
            <v>7.16</v>
          </cell>
          <cell r="K368">
            <v>2.96</v>
          </cell>
          <cell r="L368" t="str">
            <v>OK</v>
          </cell>
          <cell r="M368" t="str">
            <v>Loại</v>
          </cell>
        </row>
        <row r="369">
          <cell r="B369">
            <v>2120253890</v>
          </cell>
          <cell r="C369">
            <v>18</v>
          </cell>
          <cell r="E369">
            <v>127.30000000000001</v>
          </cell>
          <cell r="F369">
            <v>53.17999999999999</v>
          </cell>
          <cell r="G369">
            <v>18</v>
          </cell>
          <cell r="H369">
            <v>7.07</v>
          </cell>
          <cell r="I369">
            <v>2.95</v>
          </cell>
          <cell r="J369">
            <v>7.07</v>
          </cell>
          <cell r="K369">
            <v>2.95</v>
          </cell>
          <cell r="L369" t="str">
            <v>OK</v>
          </cell>
          <cell r="M369" t="str">
            <v>Loại</v>
          </cell>
        </row>
        <row r="370">
          <cell r="B370">
            <v>2220263365</v>
          </cell>
          <cell r="C370">
            <v>19</v>
          </cell>
          <cell r="E370">
            <v>135.7</v>
          </cell>
          <cell r="F370">
            <v>56.139999999999986</v>
          </cell>
          <cell r="G370">
            <v>19</v>
          </cell>
          <cell r="H370">
            <v>7.14</v>
          </cell>
          <cell r="I370">
            <v>2.95</v>
          </cell>
          <cell r="J370">
            <v>7.14</v>
          </cell>
          <cell r="K370">
            <v>2.95</v>
          </cell>
          <cell r="L370" t="str">
            <v>OK</v>
          </cell>
          <cell r="M370" t="str">
            <v>Loại</v>
          </cell>
        </row>
        <row r="371">
          <cell r="B371">
            <v>2020256833</v>
          </cell>
          <cell r="C371">
            <v>19</v>
          </cell>
          <cell r="E371">
            <v>132.70000000000002</v>
          </cell>
          <cell r="F371">
            <v>55.900000000000006</v>
          </cell>
          <cell r="G371">
            <v>19</v>
          </cell>
          <cell r="H371">
            <v>6.98</v>
          </cell>
          <cell r="I371">
            <v>2.94</v>
          </cell>
          <cell r="J371">
            <v>6.98</v>
          </cell>
          <cell r="K371">
            <v>2.94</v>
          </cell>
          <cell r="L371" t="str">
            <v>OK</v>
          </cell>
          <cell r="M371" t="str">
            <v>Loại</v>
          </cell>
        </row>
        <row r="372">
          <cell r="B372">
            <v>2020267655</v>
          </cell>
          <cell r="C372">
            <v>19</v>
          </cell>
          <cell r="E372">
            <v>136.1</v>
          </cell>
          <cell r="F372">
            <v>55.940000000000005</v>
          </cell>
          <cell r="G372">
            <v>19</v>
          </cell>
          <cell r="H372">
            <v>7.16</v>
          </cell>
          <cell r="I372">
            <v>2.94</v>
          </cell>
          <cell r="J372">
            <v>7.16</v>
          </cell>
          <cell r="K372">
            <v>2.94</v>
          </cell>
          <cell r="L372" t="str">
            <v>OK</v>
          </cell>
          <cell r="M372" t="str">
            <v>Loại</v>
          </cell>
        </row>
        <row r="373">
          <cell r="B373">
            <v>2220265451</v>
          </cell>
          <cell r="C373">
            <v>18</v>
          </cell>
          <cell r="E373">
            <v>127.80000000000001</v>
          </cell>
          <cell r="F373">
            <v>52.839999999999996</v>
          </cell>
          <cell r="G373">
            <v>18</v>
          </cell>
          <cell r="H373">
            <v>7.1</v>
          </cell>
          <cell r="I373">
            <v>2.94</v>
          </cell>
          <cell r="J373">
            <v>7.1</v>
          </cell>
          <cell r="K373">
            <v>2.94</v>
          </cell>
          <cell r="L373" t="str">
            <v>OK</v>
          </cell>
          <cell r="M373" t="str">
            <v>Loại</v>
          </cell>
        </row>
        <row r="374">
          <cell r="B374">
            <v>2221265374</v>
          </cell>
          <cell r="C374">
            <v>18</v>
          </cell>
          <cell r="E374">
            <v>129.5</v>
          </cell>
          <cell r="F374">
            <v>52.879999999999995</v>
          </cell>
          <cell r="G374">
            <v>18</v>
          </cell>
          <cell r="H374">
            <v>7.19</v>
          </cell>
          <cell r="I374">
            <v>2.94</v>
          </cell>
          <cell r="J374">
            <v>7.19</v>
          </cell>
          <cell r="K374">
            <v>2.94</v>
          </cell>
          <cell r="L374" t="str">
            <v>OK</v>
          </cell>
          <cell r="M374" t="str">
            <v>Loại</v>
          </cell>
        </row>
        <row r="375">
          <cell r="B375">
            <v>2221717065</v>
          </cell>
          <cell r="C375">
            <v>17</v>
          </cell>
          <cell r="E375">
            <v>121.40000000000002</v>
          </cell>
          <cell r="F375">
            <v>49.91</v>
          </cell>
          <cell r="G375">
            <v>17</v>
          </cell>
          <cell r="H375">
            <v>7.14</v>
          </cell>
          <cell r="I375">
            <v>2.94</v>
          </cell>
          <cell r="J375">
            <v>7.14</v>
          </cell>
          <cell r="K375">
            <v>2.94</v>
          </cell>
          <cell r="L375" t="str">
            <v>OK</v>
          </cell>
          <cell r="M375" t="str">
            <v>Loại</v>
          </cell>
        </row>
        <row r="376">
          <cell r="B376">
            <v>2020266025</v>
          </cell>
          <cell r="C376">
            <v>17</v>
          </cell>
          <cell r="E376">
            <v>120.4</v>
          </cell>
          <cell r="F376">
            <v>49.839999999999996</v>
          </cell>
          <cell r="G376">
            <v>17</v>
          </cell>
          <cell r="H376">
            <v>7.08</v>
          </cell>
          <cell r="I376">
            <v>2.93</v>
          </cell>
          <cell r="J376">
            <v>7.08</v>
          </cell>
          <cell r="K376">
            <v>2.93</v>
          </cell>
          <cell r="L376" t="str">
            <v>OK</v>
          </cell>
          <cell r="M376" t="str">
            <v>Loại</v>
          </cell>
        </row>
        <row r="377">
          <cell r="B377">
            <v>2220265394</v>
          </cell>
          <cell r="C377">
            <v>15</v>
          </cell>
          <cell r="E377">
            <v>106.3</v>
          </cell>
          <cell r="F377">
            <v>43.94999999999999</v>
          </cell>
          <cell r="G377">
            <v>15</v>
          </cell>
          <cell r="H377">
            <v>7.09</v>
          </cell>
          <cell r="I377">
            <v>2.93</v>
          </cell>
          <cell r="J377">
            <v>7.09</v>
          </cell>
          <cell r="K377">
            <v>2.93</v>
          </cell>
          <cell r="L377" t="str">
            <v>OK</v>
          </cell>
          <cell r="M377" t="str">
            <v>Loại</v>
          </cell>
        </row>
        <row r="378">
          <cell r="B378">
            <v>2020257968</v>
          </cell>
          <cell r="C378">
            <v>19</v>
          </cell>
          <cell r="E378">
            <v>135.8</v>
          </cell>
          <cell r="F378">
            <v>55.57</v>
          </cell>
          <cell r="G378">
            <v>19</v>
          </cell>
          <cell r="H378">
            <v>7.15</v>
          </cell>
          <cell r="I378">
            <v>2.92</v>
          </cell>
          <cell r="J378">
            <v>7.15</v>
          </cell>
          <cell r="K378">
            <v>2.92</v>
          </cell>
          <cell r="L378" t="str">
            <v>OK</v>
          </cell>
          <cell r="M378" t="str">
            <v>Loại</v>
          </cell>
        </row>
        <row r="379">
          <cell r="B379">
            <v>2021256322</v>
          </cell>
          <cell r="C379">
            <v>18</v>
          </cell>
          <cell r="E379">
            <v>126.30000000000001</v>
          </cell>
          <cell r="F379">
            <v>52.54</v>
          </cell>
          <cell r="G379">
            <v>18</v>
          </cell>
          <cell r="H379">
            <v>7.02</v>
          </cell>
          <cell r="I379">
            <v>2.92</v>
          </cell>
          <cell r="J379">
            <v>7.02</v>
          </cell>
          <cell r="K379">
            <v>2.92</v>
          </cell>
          <cell r="L379" t="str">
            <v>OK</v>
          </cell>
          <cell r="M379" t="str">
            <v>Loại</v>
          </cell>
        </row>
        <row r="380">
          <cell r="B380">
            <v>2120256066</v>
          </cell>
          <cell r="C380">
            <v>19</v>
          </cell>
          <cell r="E380">
            <v>134.1</v>
          </cell>
          <cell r="F380">
            <v>55.55</v>
          </cell>
          <cell r="G380">
            <v>19</v>
          </cell>
          <cell r="H380">
            <v>7.06</v>
          </cell>
          <cell r="I380">
            <v>2.92</v>
          </cell>
          <cell r="J380">
            <v>7.06</v>
          </cell>
          <cell r="K380">
            <v>2.92</v>
          </cell>
          <cell r="L380" t="str">
            <v>OK</v>
          </cell>
          <cell r="M380" t="str">
            <v>Loại</v>
          </cell>
        </row>
        <row r="381">
          <cell r="B381">
            <v>2121715546</v>
          </cell>
          <cell r="C381">
            <v>19</v>
          </cell>
          <cell r="E381">
            <v>135.10000000000002</v>
          </cell>
          <cell r="F381">
            <v>55.50999999999999</v>
          </cell>
          <cell r="G381">
            <v>19</v>
          </cell>
          <cell r="H381">
            <v>7.11</v>
          </cell>
          <cell r="I381">
            <v>2.92</v>
          </cell>
          <cell r="J381">
            <v>7.11</v>
          </cell>
          <cell r="K381">
            <v>2.92</v>
          </cell>
          <cell r="L381" t="str">
            <v>OK</v>
          </cell>
          <cell r="M381" t="str">
            <v>Loại</v>
          </cell>
        </row>
        <row r="382">
          <cell r="B382">
            <v>2220253312</v>
          </cell>
          <cell r="C382">
            <v>17</v>
          </cell>
          <cell r="E382">
            <v>124.8</v>
          </cell>
          <cell r="F382">
            <v>49.599999999999994</v>
          </cell>
          <cell r="G382">
            <v>17</v>
          </cell>
          <cell r="H382">
            <v>7.34</v>
          </cell>
          <cell r="I382">
            <v>2.92</v>
          </cell>
          <cell r="J382">
            <v>7.34</v>
          </cell>
          <cell r="K382">
            <v>2.92</v>
          </cell>
          <cell r="L382" t="str">
            <v>OK</v>
          </cell>
          <cell r="M382" t="str">
            <v>Loại</v>
          </cell>
        </row>
        <row r="383">
          <cell r="B383">
            <v>2220265389</v>
          </cell>
          <cell r="C383">
            <v>18</v>
          </cell>
          <cell r="E383">
            <v>127.69999999999997</v>
          </cell>
          <cell r="F383">
            <v>52.139999999999986</v>
          </cell>
          <cell r="G383">
            <v>18</v>
          </cell>
          <cell r="H383">
            <v>7.09</v>
          </cell>
          <cell r="I383">
            <v>2.9</v>
          </cell>
          <cell r="J383">
            <v>7.09</v>
          </cell>
          <cell r="K383">
            <v>2.9</v>
          </cell>
          <cell r="L383" t="str">
            <v>OK</v>
          </cell>
          <cell r="M383" t="str">
            <v>Loại</v>
          </cell>
        </row>
        <row r="384">
          <cell r="B384">
            <v>2020260737</v>
          </cell>
          <cell r="C384">
            <v>17</v>
          </cell>
          <cell r="E384">
            <v>121</v>
          </cell>
          <cell r="F384">
            <v>49.17999999999999</v>
          </cell>
          <cell r="G384">
            <v>17</v>
          </cell>
          <cell r="H384">
            <v>7.12</v>
          </cell>
          <cell r="I384">
            <v>2.89</v>
          </cell>
          <cell r="J384">
            <v>7.12</v>
          </cell>
          <cell r="K384">
            <v>2.89</v>
          </cell>
          <cell r="L384" t="str">
            <v>OK</v>
          </cell>
          <cell r="M384" t="str">
            <v>Loại</v>
          </cell>
        </row>
        <row r="385">
          <cell r="B385">
            <v>2020258161</v>
          </cell>
          <cell r="C385">
            <v>19</v>
          </cell>
          <cell r="E385">
            <v>133.8</v>
          </cell>
          <cell r="F385">
            <v>54.87</v>
          </cell>
          <cell r="G385">
            <v>19</v>
          </cell>
          <cell r="H385">
            <v>7.04</v>
          </cell>
          <cell r="I385">
            <v>2.89</v>
          </cell>
          <cell r="J385">
            <v>7.04</v>
          </cell>
          <cell r="K385">
            <v>2.89</v>
          </cell>
          <cell r="L385" t="str">
            <v>OK</v>
          </cell>
          <cell r="M385" t="str">
            <v>Loại</v>
          </cell>
        </row>
        <row r="386">
          <cell r="B386">
            <v>2021250938</v>
          </cell>
          <cell r="C386">
            <v>19</v>
          </cell>
          <cell r="E386">
            <v>134.89999999999998</v>
          </cell>
          <cell r="F386">
            <v>54.94</v>
          </cell>
          <cell r="G386">
            <v>19</v>
          </cell>
          <cell r="H386">
            <v>7.1</v>
          </cell>
          <cell r="I386">
            <v>2.89</v>
          </cell>
          <cell r="J386">
            <v>7.1</v>
          </cell>
          <cell r="K386">
            <v>2.89</v>
          </cell>
          <cell r="L386" t="str">
            <v>OK</v>
          </cell>
          <cell r="M386" t="str">
            <v>Loại</v>
          </cell>
        </row>
        <row r="387">
          <cell r="B387">
            <v>2120266043</v>
          </cell>
          <cell r="C387">
            <v>19</v>
          </cell>
          <cell r="E387">
            <v>134.39999999999998</v>
          </cell>
          <cell r="F387">
            <v>54.829999999999984</v>
          </cell>
          <cell r="G387">
            <v>19</v>
          </cell>
          <cell r="H387">
            <v>7.07</v>
          </cell>
          <cell r="I387">
            <v>2.89</v>
          </cell>
          <cell r="J387">
            <v>7.07</v>
          </cell>
          <cell r="K387">
            <v>2.89</v>
          </cell>
          <cell r="L387" t="str">
            <v>OK</v>
          </cell>
          <cell r="M387" t="str">
            <v>Loại</v>
          </cell>
        </row>
        <row r="388">
          <cell r="B388">
            <v>2220265398</v>
          </cell>
          <cell r="C388">
            <v>19</v>
          </cell>
          <cell r="E388">
            <v>134.39999999999998</v>
          </cell>
          <cell r="F388">
            <v>54.91</v>
          </cell>
          <cell r="G388">
            <v>19</v>
          </cell>
          <cell r="H388">
            <v>7.07</v>
          </cell>
          <cell r="I388">
            <v>2.89</v>
          </cell>
          <cell r="J388">
            <v>7.07</v>
          </cell>
          <cell r="K388">
            <v>2.89</v>
          </cell>
          <cell r="L388" t="str">
            <v>OK</v>
          </cell>
          <cell r="M388" t="str">
            <v>Loại</v>
          </cell>
        </row>
        <row r="389">
          <cell r="B389">
            <v>2020266765</v>
          </cell>
          <cell r="C389">
            <v>18</v>
          </cell>
          <cell r="E389">
            <v>129.9</v>
          </cell>
          <cell r="F389">
            <v>51.849999999999994</v>
          </cell>
          <cell r="G389">
            <v>18</v>
          </cell>
          <cell r="H389">
            <v>7.22</v>
          </cell>
          <cell r="I389">
            <v>2.88</v>
          </cell>
          <cell r="J389">
            <v>7.22</v>
          </cell>
          <cell r="K389">
            <v>2.88</v>
          </cell>
          <cell r="L389" t="str">
            <v>OK</v>
          </cell>
          <cell r="M389" t="str">
            <v>Loại</v>
          </cell>
        </row>
        <row r="390">
          <cell r="B390">
            <v>2120253901</v>
          </cell>
          <cell r="C390">
            <v>18</v>
          </cell>
          <cell r="E390">
            <v>126.6</v>
          </cell>
          <cell r="F390">
            <v>51.83</v>
          </cell>
          <cell r="G390">
            <v>18</v>
          </cell>
          <cell r="H390">
            <v>7.03</v>
          </cell>
          <cell r="I390">
            <v>2.88</v>
          </cell>
          <cell r="J390">
            <v>7.03</v>
          </cell>
          <cell r="K390">
            <v>2.88</v>
          </cell>
          <cell r="L390" t="str">
            <v>OK</v>
          </cell>
          <cell r="M390" t="str">
            <v>Loại</v>
          </cell>
        </row>
        <row r="391">
          <cell r="B391">
            <v>2220512737</v>
          </cell>
          <cell r="C391">
            <v>18</v>
          </cell>
          <cell r="E391">
            <v>127.6</v>
          </cell>
          <cell r="F391">
            <v>51.859999999999985</v>
          </cell>
          <cell r="G391">
            <v>18</v>
          </cell>
          <cell r="H391">
            <v>7.09</v>
          </cell>
          <cell r="I391">
            <v>2.88</v>
          </cell>
          <cell r="J391">
            <v>7.09</v>
          </cell>
          <cell r="K391">
            <v>2.88</v>
          </cell>
          <cell r="L391" t="str">
            <v>OK</v>
          </cell>
          <cell r="M391" t="str">
            <v>Loại</v>
          </cell>
        </row>
        <row r="392">
          <cell r="B392">
            <v>2226261253</v>
          </cell>
          <cell r="C392">
            <v>17</v>
          </cell>
          <cell r="E392">
            <v>121.50000000000003</v>
          </cell>
          <cell r="F392">
            <v>48.8</v>
          </cell>
          <cell r="G392">
            <v>17</v>
          </cell>
          <cell r="H392">
            <v>7.15</v>
          </cell>
          <cell r="I392">
            <v>2.87</v>
          </cell>
          <cell r="J392">
            <v>7.15</v>
          </cell>
          <cell r="K392">
            <v>2.87</v>
          </cell>
          <cell r="L392" t="str">
            <v>OK</v>
          </cell>
          <cell r="M392" t="str">
            <v>Loại</v>
          </cell>
        </row>
        <row r="393">
          <cell r="B393">
            <v>2020216466</v>
          </cell>
          <cell r="C393">
            <v>19</v>
          </cell>
          <cell r="E393">
            <v>133.29999999999998</v>
          </cell>
          <cell r="F393">
            <v>54.49999999999999</v>
          </cell>
          <cell r="G393">
            <v>19</v>
          </cell>
          <cell r="H393">
            <v>7.02</v>
          </cell>
          <cell r="I393">
            <v>2.87</v>
          </cell>
          <cell r="J393">
            <v>7.02</v>
          </cell>
          <cell r="K393">
            <v>2.87</v>
          </cell>
          <cell r="L393" t="str">
            <v>OK</v>
          </cell>
          <cell r="M393" t="str">
            <v>Loại</v>
          </cell>
        </row>
        <row r="394">
          <cell r="B394">
            <v>2120258274</v>
          </cell>
          <cell r="C394">
            <v>19</v>
          </cell>
          <cell r="E394">
            <v>132.7</v>
          </cell>
          <cell r="F394">
            <v>54.300000000000004</v>
          </cell>
          <cell r="G394">
            <v>19</v>
          </cell>
          <cell r="H394">
            <v>6.98</v>
          </cell>
          <cell r="I394">
            <v>2.86</v>
          </cell>
          <cell r="J394">
            <v>6.98</v>
          </cell>
          <cell r="K394">
            <v>2.86</v>
          </cell>
          <cell r="L394" t="str">
            <v>OK</v>
          </cell>
          <cell r="M394" t="str">
            <v>Loại</v>
          </cell>
        </row>
        <row r="395">
          <cell r="B395">
            <v>2220255305</v>
          </cell>
          <cell r="C395">
            <v>17</v>
          </cell>
          <cell r="E395">
            <v>119</v>
          </cell>
          <cell r="F395">
            <v>48.53999999999999</v>
          </cell>
          <cell r="G395">
            <v>17</v>
          </cell>
          <cell r="H395">
            <v>7</v>
          </cell>
          <cell r="I395">
            <v>2.86</v>
          </cell>
          <cell r="J395">
            <v>7</v>
          </cell>
          <cell r="K395">
            <v>2.86</v>
          </cell>
          <cell r="L395" t="str">
            <v>OK</v>
          </cell>
          <cell r="M395" t="str">
            <v>Loại</v>
          </cell>
        </row>
        <row r="396">
          <cell r="B396">
            <v>2020268231</v>
          </cell>
          <cell r="C396">
            <v>19</v>
          </cell>
          <cell r="E396">
            <v>132.99999999999997</v>
          </cell>
          <cell r="F396">
            <v>54.17999999999999</v>
          </cell>
          <cell r="G396">
            <v>19</v>
          </cell>
          <cell r="H396">
            <v>7</v>
          </cell>
          <cell r="I396">
            <v>2.85</v>
          </cell>
          <cell r="J396">
            <v>7</v>
          </cell>
          <cell r="K396">
            <v>2.85</v>
          </cell>
          <cell r="L396" t="str">
            <v>OK</v>
          </cell>
          <cell r="M396" t="str">
            <v>Loại</v>
          </cell>
        </row>
        <row r="397">
          <cell r="B397">
            <v>2020264446</v>
          </cell>
          <cell r="C397">
            <v>19</v>
          </cell>
          <cell r="E397">
            <v>132</v>
          </cell>
          <cell r="F397">
            <v>54.19</v>
          </cell>
          <cell r="G397">
            <v>19</v>
          </cell>
          <cell r="H397">
            <v>6.95</v>
          </cell>
          <cell r="I397">
            <v>2.85</v>
          </cell>
          <cell r="J397">
            <v>6.95</v>
          </cell>
          <cell r="K397">
            <v>2.85</v>
          </cell>
          <cell r="L397" t="str">
            <v>OK</v>
          </cell>
          <cell r="M397" t="str">
            <v>Loại</v>
          </cell>
        </row>
        <row r="398">
          <cell r="B398">
            <v>2020257972</v>
          </cell>
          <cell r="C398">
            <v>19</v>
          </cell>
          <cell r="E398">
            <v>132.7</v>
          </cell>
          <cell r="F398">
            <v>54.169999999999995</v>
          </cell>
          <cell r="G398">
            <v>19</v>
          </cell>
          <cell r="H398">
            <v>6.98</v>
          </cell>
          <cell r="I398">
            <v>2.85</v>
          </cell>
          <cell r="J398">
            <v>6.98</v>
          </cell>
          <cell r="K398">
            <v>2.85</v>
          </cell>
          <cell r="L398" t="str">
            <v>OK</v>
          </cell>
          <cell r="M398" t="str">
            <v>Loại</v>
          </cell>
        </row>
        <row r="399">
          <cell r="B399">
            <v>2020254372</v>
          </cell>
          <cell r="C399">
            <v>14</v>
          </cell>
          <cell r="E399">
            <v>96.3</v>
          </cell>
          <cell r="F399">
            <v>39.89999999999999</v>
          </cell>
          <cell r="G399">
            <v>14</v>
          </cell>
          <cell r="H399">
            <v>6.88</v>
          </cell>
          <cell r="I399">
            <v>2.85</v>
          </cell>
          <cell r="J399">
            <v>6.88</v>
          </cell>
          <cell r="K399">
            <v>2.85</v>
          </cell>
          <cell r="L399" t="str">
            <v>OK</v>
          </cell>
          <cell r="M399" t="str">
            <v>Loại</v>
          </cell>
        </row>
        <row r="400">
          <cell r="B400">
            <v>2120863981</v>
          </cell>
          <cell r="C400">
            <v>16</v>
          </cell>
          <cell r="E400">
            <v>112.69999999999999</v>
          </cell>
          <cell r="F400">
            <v>45.519999999999996</v>
          </cell>
          <cell r="G400">
            <v>16</v>
          </cell>
          <cell r="H400">
            <v>7.04</v>
          </cell>
          <cell r="I400">
            <v>2.85</v>
          </cell>
          <cell r="J400">
            <v>7.04</v>
          </cell>
          <cell r="K400">
            <v>2.85</v>
          </cell>
          <cell r="L400" t="str">
            <v>OK</v>
          </cell>
          <cell r="M400" t="str">
            <v>Loại</v>
          </cell>
        </row>
        <row r="401">
          <cell r="B401">
            <v>2021263515</v>
          </cell>
          <cell r="C401">
            <v>18</v>
          </cell>
          <cell r="E401">
            <v>126.60000000000001</v>
          </cell>
          <cell r="F401">
            <v>51.129999999999995</v>
          </cell>
          <cell r="G401">
            <v>18</v>
          </cell>
          <cell r="H401">
            <v>7.03</v>
          </cell>
          <cell r="I401">
            <v>2.84</v>
          </cell>
          <cell r="J401">
            <v>7.03</v>
          </cell>
          <cell r="K401">
            <v>2.84</v>
          </cell>
          <cell r="L401" t="str">
            <v>OK</v>
          </cell>
          <cell r="M401" t="str">
            <v>Loại</v>
          </cell>
        </row>
        <row r="402">
          <cell r="B402">
            <v>2121253831</v>
          </cell>
          <cell r="C402">
            <v>19</v>
          </cell>
          <cell r="E402">
            <v>132.4</v>
          </cell>
          <cell r="F402">
            <v>53.87</v>
          </cell>
          <cell r="G402">
            <v>19</v>
          </cell>
          <cell r="H402">
            <v>6.97</v>
          </cell>
          <cell r="I402">
            <v>2.84</v>
          </cell>
          <cell r="J402">
            <v>6.97</v>
          </cell>
          <cell r="K402">
            <v>2.84</v>
          </cell>
          <cell r="L402" t="str">
            <v>OK</v>
          </cell>
          <cell r="M402" t="str">
            <v>Loại</v>
          </cell>
        </row>
        <row r="403">
          <cell r="B403">
            <v>2020637794</v>
          </cell>
          <cell r="C403">
            <v>19</v>
          </cell>
          <cell r="E403">
            <v>131.6</v>
          </cell>
          <cell r="F403">
            <v>53.83</v>
          </cell>
          <cell r="G403">
            <v>19</v>
          </cell>
          <cell r="H403">
            <v>6.93</v>
          </cell>
          <cell r="I403">
            <v>2.83</v>
          </cell>
          <cell r="J403">
            <v>6.93</v>
          </cell>
          <cell r="K403">
            <v>2.83</v>
          </cell>
          <cell r="L403" t="str">
            <v>OK</v>
          </cell>
          <cell r="M403" t="str">
            <v>Loại</v>
          </cell>
        </row>
        <row r="404">
          <cell r="B404">
            <v>2021254537</v>
          </cell>
          <cell r="C404">
            <v>18</v>
          </cell>
          <cell r="E404">
            <v>126.7</v>
          </cell>
          <cell r="F404">
            <v>50.89</v>
          </cell>
          <cell r="G404">
            <v>18</v>
          </cell>
          <cell r="H404">
            <v>7.04</v>
          </cell>
          <cell r="I404">
            <v>2.83</v>
          </cell>
          <cell r="J404">
            <v>7.04</v>
          </cell>
          <cell r="K404">
            <v>2.83</v>
          </cell>
          <cell r="L404" t="str">
            <v>OK</v>
          </cell>
          <cell r="M404" t="str">
            <v>Loại</v>
          </cell>
        </row>
        <row r="405">
          <cell r="B405">
            <v>2020255674</v>
          </cell>
          <cell r="C405">
            <v>19</v>
          </cell>
          <cell r="E405">
            <v>134.5</v>
          </cell>
          <cell r="F405">
            <v>53.59</v>
          </cell>
          <cell r="G405">
            <v>19</v>
          </cell>
          <cell r="H405">
            <v>7.08</v>
          </cell>
          <cell r="I405">
            <v>2.82</v>
          </cell>
          <cell r="J405">
            <v>7.08</v>
          </cell>
          <cell r="K405">
            <v>2.82</v>
          </cell>
          <cell r="L405" t="str">
            <v>OK</v>
          </cell>
          <cell r="M405" t="str">
            <v>Loại</v>
          </cell>
        </row>
        <row r="406">
          <cell r="B406">
            <v>2120258721</v>
          </cell>
          <cell r="C406">
            <v>19</v>
          </cell>
          <cell r="E406">
            <v>133.4</v>
          </cell>
          <cell r="F406">
            <v>53.64</v>
          </cell>
          <cell r="G406">
            <v>19</v>
          </cell>
          <cell r="H406">
            <v>7.02</v>
          </cell>
          <cell r="I406">
            <v>2.82</v>
          </cell>
          <cell r="J406">
            <v>7.02</v>
          </cell>
          <cell r="K406">
            <v>2.82</v>
          </cell>
          <cell r="L406" t="str">
            <v>OK</v>
          </cell>
          <cell r="M406" t="str">
            <v>Loại</v>
          </cell>
        </row>
        <row r="407">
          <cell r="B407">
            <v>2120253824</v>
          </cell>
          <cell r="C407">
            <v>18</v>
          </cell>
          <cell r="E407">
            <v>123.2</v>
          </cell>
          <cell r="F407">
            <v>50.769999999999996</v>
          </cell>
          <cell r="G407">
            <v>18</v>
          </cell>
          <cell r="H407">
            <v>6.84</v>
          </cell>
          <cell r="I407">
            <v>2.82</v>
          </cell>
          <cell r="J407">
            <v>6.84</v>
          </cell>
          <cell r="K407">
            <v>2.82</v>
          </cell>
          <cell r="L407" t="str">
            <v>OK</v>
          </cell>
          <cell r="M407" t="str">
            <v>Loại</v>
          </cell>
        </row>
        <row r="408">
          <cell r="B408">
            <v>2221265370</v>
          </cell>
          <cell r="C408">
            <v>18</v>
          </cell>
          <cell r="E408">
            <v>124.1</v>
          </cell>
          <cell r="F408">
            <v>50.82999999999999</v>
          </cell>
          <cell r="G408">
            <v>18</v>
          </cell>
          <cell r="H408">
            <v>6.89</v>
          </cell>
          <cell r="I408">
            <v>2.82</v>
          </cell>
          <cell r="J408">
            <v>6.89</v>
          </cell>
          <cell r="K408">
            <v>2.82</v>
          </cell>
          <cell r="L408" t="str">
            <v>OK</v>
          </cell>
          <cell r="M408" t="str">
            <v>Loại</v>
          </cell>
        </row>
        <row r="409">
          <cell r="B409">
            <v>2220265408</v>
          </cell>
          <cell r="C409">
            <v>18</v>
          </cell>
          <cell r="E409">
            <v>125.50000000000001</v>
          </cell>
          <cell r="F409">
            <v>50.49999999999999</v>
          </cell>
          <cell r="G409">
            <v>18</v>
          </cell>
          <cell r="H409">
            <v>6.97</v>
          </cell>
          <cell r="I409">
            <v>2.81</v>
          </cell>
          <cell r="J409">
            <v>6.97</v>
          </cell>
          <cell r="K409">
            <v>2.81</v>
          </cell>
          <cell r="L409" t="str">
            <v>OK</v>
          </cell>
          <cell r="M409" t="str">
            <v>Loại</v>
          </cell>
        </row>
        <row r="410">
          <cell r="B410">
            <v>2220269014</v>
          </cell>
          <cell r="C410">
            <v>18</v>
          </cell>
          <cell r="E410">
            <v>124.39999999999998</v>
          </cell>
          <cell r="F410">
            <v>50.56999999999999</v>
          </cell>
          <cell r="G410">
            <v>18</v>
          </cell>
          <cell r="H410">
            <v>6.91</v>
          </cell>
          <cell r="I410">
            <v>2.81</v>
          </cell>
          <cell r="J410">
            <v>6.91</v>
          </cell>
          <cell r="K410">
            <v>2.81</v>
          </cell>
          <cell r="L410" t="str">
            <v>OK</v>
          </cell>
          <cell r="M410" t="str">
            <v>Loại</v>
          </cell>
        </row>
        <row r="411">
          <cell r="B411">
            <v>2020214111</v>
          </cell>
          <cell r="C411">
            <v>17</v>
          </cell>
          <cell r="E411">
            <v>116.10000000000001</v>
          </cell>
          <cell r="F411">
            <v>47.529999999999994</v>
          </cell>
          <cell r="G411">
            <v>17</v>
          </cell>
          <cell r="H411">
            <v>6.83</v>
          </cell>
          <cell r="I411">
            <v>2.8</v>
          </cell>
          <cell r="J411">
            <v>6.83</v>
          </cell>
          <cell r="K411">
            <v>2.8</v>
          </cell>
          <cell r="L411" t="str">
            <v>OK</v>
          </cell>
          <cell r="M411" t="str">
            <v>Loại</v>
          </cell>
        </row>
        <row r="412">
          <cell r="B412">
            <v>1920255512</v>
          </cell>
          <cell r="C412">
            <v>15</v>
          </cell>
          <cell r="E412">
            <v>101.9</v>
          </cell>
          <cell r="F412">
            <v>41.94</v>
          </cell>
          <cell r="G412">
            <v>15</v>
          </cell>
          <cell r="H412">
            <v>6.79</v>
          </cell>
          <cell r="I412">
            <v>2.8</v>
          </cell>
          <cell r="J412">
            <v>6.79</v>
          </cell>
          <cell r="K412">
            <v>2.8</v>
          </cell>
          <cell r="L412" t="str">
            <v>OK</v>
          </cell>
          <cell r="M412" t="str">
            <v>Loại</v>
          </cell>
        </row>
        <row r="413">
          <cell r="B413">
            <v>2020255651</v>
          </cell>
          <cell r="C413">
            <v>12</v>
          </cell>
          <cell r="E413">
            <v>84.30000000000001</v>
          </cell>
          <cell r="F413">
            <v>33.59</v>
          </cell>
          <cell r="G413">
            <v>12</v>
          </cell>
          <cell r="H413">
            <v>7.03</v>
          </cell>
          <cell r="I413">
            <v>2.8</v>
          </cell>
          <cell r="J413">
            <v>7.03</v>
          </cell>
          <cell r="K413">
            <v>2.8</v>
          </cell>
          <cell r="L413" t="str">
            <v>OK</v>
          </cell>
          <cell r="M413" t="str">
            <v>Loại</v>
          </cell>
        </row>
        <row r="414">
          <cell r="B414">
            <v>2020258107</v>
          </cell>
          <cell r="C414">
            <v>17</v>
          </cell>
          <cell r="E414">
            <v>116.1</v>
          </cell>
          <cell r="F414">
            <v>47.61</v>
          </cell>
          <cell r="G414">
            <v>17</v>
          </cell>
          <cell r="H414">
            <v>6.83</v>
          </cell>
          <cell r="I414">
            <v>2.8</v>
          </cell>
          <cell r="J414">
            <v>6.83</v>
          </cell>
          <cell r="K414">
            <v>2.8</v>
          </cell>
          <cell r="L414" t="str">
            <v>OK</v>
          </cell>
          <cell r="M414" t="str">
            <v>Loại</v>
          </cell>
        </row>
        <row r="415">
          <cell r="B415">
            <v>1920268840</v>
          </cell>
          <cell r="C415">
            <v>19</v>
          </cell>
          <cell r="E415">
            <v>130.50000000000003</v>
          </cell>
          <cell r="F415">
            <v>53.25</v>
          </cell>
          <cell r="G415">
            <v>19</v>
          </cell>
          <cell r="H415">
            <v>6.87</v>
          </cell>
          <cell r="I415">
            <v>2.8</v>
          </cell>
          <cell r="J415">
            <v>6.87</v>
          </cell>
          <cell r="K415">
            <v>2.8</v>
          </cell>
          <cell r="L415" t="str">
            <v>OK</v>
          </cell>
          <cell r="M415" t="str">
            <v>Loại</v>
          </cell>
        </row>
        <row r="416">
          <cell r="B416">
            <v>2120253811</v>
          </cell>
          <cell r="C416">
            <v>19</v>
          </cell>
          <cell r="E416">
            <v>132.4</v>
          </cell>
          <cell r="F416">
            <v>53.190000000000005</v>
          </cell>
          <cell r="G416">
            <v>19</v>
          </cell>
          <cell r="H416">
            <v>6.97</v>
          </cell>
          <cell r="I416">
            <v>2.8</v>
          </cell>
          <cell r="J416">
            <v>6.97</v>
          </cell>
          <cell r="K416">
            <v>2.8</v>
          </cell>
          <cell r="L416" t="str">
            <v>OK</v>
          </cell>
          <cell r="M416" t="str">
            <v>Loại</v>
          </cell>
        </row>
        <row r="417">
          <cell r="B417">
            <v>2120654947</v>
          </cell>
          <cell r="C417">
            <v>19</v>
          </cell>
          <cell r="E417">
            <v>131.39999999999998</v>
          </cell>
          <cell r="F417">
            <v>53.22</v>
          </cell>
          <cell r="G417">
            <v>19</v>
          </cell>
          <cell r="H417">
            <v>6.92</v>
          </cell>
          <cell r="I417">
            <v>2.8</v>
          </cell>
          <cell r="J417">
            <v>6.92</v>
          </cell>
          <cell r="K417">
            <v>2.8</v>
          </cell>
          <cell r="L417" t="str">
            <v>OK</v>
          </cell>
          <cell r="M417" t="str">
            <v>Loại</v>
          </cell>
        </row>
        <row r="418">
          <cell r="B418">
            <v>2020264913</v>
          </cell>
          <cell r="C418">
            <v>11</v>
          </cell>
          <cell r="E418">
            <v>75.29999999999998</v>
          </cell>
          <cell r="F418">
            <v>30.65</v>
          </cell>
          <cell r="G418">
            <v>11</v>
          </cell>
          <cell r="H418">
            <v>6.85</v>
          </cell>
          <cell r="I418">
            <v>2.79</v>
          </cell>
          <cell r="J418">
            <v>6.85</v>
          </cell>
          <cell r="K418">
            <v>2.79</v>
          </cell>
          <cell r="L418" t="str">
            <v>OK</v>
          </cell>
          <cell r="M418" t="str">
            <v>Loại</v>
          </cell>
        </row>
        <row r="419">
          <cell r="B419">
            <v>2020254394</v>
          </cell>
          <cell r="C419">
            <v>17</v>
          </cell>
          <cell r="E419">
            <v>116.00000000000001</v>
          </cell>
          <cell r="F419">
            <v>47.5</v>
          </cell>
          <cell r="G419">
            <v>17</v>
          </cell>
          <cell r="H419">
            <v>6.82</v>
          </cell>
          <cell r="I419">
            <v>2.79</v>
          </cell>
          <cell r="J419">
            <v>6.82</v>
          </cell>
          <cell r="K419">
            <v>2.79</v>
          </cell>
          <cell r="L419" t="str">
            <v>OK</v>
          </cell>
          <cell r="M419" t="str">
            <v>Loại</v>
          </cell>
        </row>
        <row r="420">
          <cell r="B420">
            <v>2020267182</v>
          </cell>
          <cell r="C420">
            <v>19</v>
          </cell>
          <cell r="E420">
            <v>130.4</v>
          </cell>
          <cell r="F420">
            <v>52.92</v>
          </cell>
          <cell r="G420">
            <v>19</v>
          </cell>
          <cell r="H420">
            <v>6.86</v>
          </cell>
          <cell r="I420">
            <v>2.79</v>
          </cell>
          <cell r="J420">
            <v>6.86</v>
          </cell>
          <cell r="K420">
            <v>2.79</v>
          </cell>
          <cell r="L420" t="str">
            <v>OK</v>
          </cell>
          <cell r="M420" t="str">
            <v>Loại</v>
          </cell>
        </row>
        <row r="421">
          <cell r="B421">
            <v>2021254129</v>
          </cell>
          <cell r="C421">
            <v>19</v>
          </cell>
          <cell r="E421">
            <v>128.1</v>
          </cell>
          <cell r="F421">
            <v>52.92</v>
          </cell>
          <cell r="G421">
            <v>19</v>
          </cell>
          <cell r="H421">
            <v>6.74</v>
          </cell>
          <cell r="I421">
            <v>2.79</v>
          </cell>
          <cell r="J421">
            <v>6.74</v>
          </cell>
          <cell r="K421">
            <v>2.79</v>
          </cell>
          <cell r="L421" t="str">
            <v>OK</v>
          </cell>
          <cell r="M421" t="str">
            <v>Loại</v>
          </cell>
        </row>
        <row r="422">
          <cell r="B422">
            <v>2021254323</v>
          </cell>
          <cell r="C422">
            <v>18</v>
          </cell>
          <cell r="E422">
            <v>126</v>
          </cell>
          <cell r="F422">
            <v>50.25999999999999</v>
          </cell>
          <cell r="G422">
            <v>18</v>
          </cell>
          <cell r="H422">
            <v>7</v>
          </cell>
          <cell r="I422">
            <v>2.79</v>
          </cell>
          <cell r="J422">
            <v>7</v>
          </cell>
          <cell r="K422">
            <v>2.79</v>
          </cell>
          <cell r="L422" t="str">
            <v>OK</v>
          </cell>
          <cell r="M422" t="str">
            <v>Loại</v>
          </cell>
        </row>
        <row r="423">
          <cell r="B423">
            <v>2020266195</v>
          </cell>
          <cell r="C423">
            <v>9</v>
          </cell>
          <cell r="E423">
            <v>59.800000000000004</v>
          </cell>
          <cell r="F423">
            <v>25</v>
          </cell>
          <cell r="G423">
            <v>9</v>
          </cell>
          <cell r="H423">
            <v>6.64</v>
          </cell>
          <cell r="I423">
            <v>2.78</v>
          </cell>
          <cell r="J423">
            <v>6.64</v>
          </cell>
          <cell r="K423">
            <v>2.78</v>
          </cell>
          <cell r="L423" t="str">
            <v>OK</v>
          </cell>
          <cell r="M423" t="str">
            <v>Loại</v>
          </cell>
        </row>
        <row r="424">
          <cell r="B424">
            <v>2120258631</v>
          </cell>
          <cell r="C424">
            <v>19</v>
          </cell>
          <cell r="E424">
            <v>130.4</v>
          </cell>
          <cell r="F424">
            <v>52.89000000000001</v>
          </cell>
          <cell r="G424">
            <v>19</v>
          </cell>
          <cell r="H424">
            <v>6.86</v>
          </cell>
          <cell r="I424">
            <v>2.78</v>
          </cell>
          <cell r="J424">
            <v>6.86</v>
          </cell>
          <cell r="K424">
            <v>2.78</v>
          </cell>
          <cell r="L424" t="str">
            <v>OK</v>
          </cell>
          <cell r="M424" t="str">
            <v>Loại</v>
          </cell>
        </row>
        <row r="425">
          <cell r="B425">
            <v>2120256033</v>
          </cell>
          <cell r="C425">
            <v>19</v>
          </cell>
          <cell r="E425">
            <v>131.1</v>
          </cell>
          <cell r="F425">
            <v>52.86</v>
          </cell>
          <cell r="G425">
            <v>19</v>
          </cell>
          <cell r="H425">
            <v>6.9</v>
          </cell>
          <cell r="I425">
            <v>2.78</v>
          </cell>
          <cell r="J425">
            <v>6.9</v>
          </cell>
          <cell r="K425">
            <v>2.78</v>
          </cell>
          <cell r="L425" t="str">
            <v>OK</v>
          </cell>
          <cell r="M425" t="str">
            <v>Loại</v>
          </cell>
        </row>
        <row r="426">
          <cell r="B426">
            <v>2120258393</v>
          </cell>
          <cell r="C426">
            <v>19</v>
          </cell>
          <cell r="E426">
            <v>131.3</v>
          </cell>
          <cell r="F426">
            <v>52.81999999999999</v>
          </cell>
          <cell r="G426">
            <v>19</v>
          </cell>
          <cell r="H426">
            <v>6.91</v>
          </cell>
          <cell r="I426">
            <v>2.78</v>
          </cell>
          <cell r="J426">
            <v>6.91</v>
          </cell>
          <cell r="K426">
            <v>2.78</v>
          </cell>
          <cell r="L426" t="str">
            <v>OK</v>
          </cell>
          <cell r="M426" t="str">
            <v>Loại</v>
          </cell>
        </row>
        <row r="427">
          <cell r="B427">
            <v>2120253810</v>
          </cell>
          <cell r="C427">
            <v>19</v>
          </cell>
          <cell r="E427">
            <v>133.3</v>
          </cell>
          <cell r="F427">
            <v>52.89</v>
          </cell>
          <cell r="G427">
            <v>19</v>
          </cell>
          <cell r="H427">
            <v>7.02</v>
          </cell>
          <cell r="I427">
            <v>2.78</v>
          </cell>
          <cell r="J427">
            <v>7.02</v>
          </cell>
          <cell r="K427">
            <v>2.78</v>
          </cell>
          <cell r="L427" t="str">
            <v>OK</v>
          </cell>
          <cell r="M427" t="str">
            <v>Loại</v>
          </cell>
        </row>
        <row r="428">
          <cell r="B428">
            <v>2020263717</v>
          </cell>
          <cell r="C428">
            <v>12</v>
          </cell>
          <cell r="E428">
            <v>82.1</v>
          </cell>
          <cell r="F428">
            <v>33.29</v>
          </cell>
          <cell r="G428">
            <v>12</v>
          </cell>
          <cell r="H428">
            <v>6.84</v>
          </cell>
          <cell r="I428">
            <v>2.77</v>
          </cell>
          <cell r="J428">
            <v>6.84</v>
          </cell>
          <cell r="K428">
            <v>2.77</v>
          </cell>
          <cell r="L428" t="str">
            <v>OK</v>
          </cell>
          <cell r="M428" t="str">
            <v>Loại</v>
          </cell>
        </row>
        <row r="429">
          <cell r="B429">
            <v>2221265419</v>
          </cell>
          <cell r="C429">
            <v>18</v>
          </cell>
          <cell r="E429">
            <v>123.99999999999997</v>
          </cell>
          <cell r="F429">
            <v>49.859999999999985</v>
          </cell>
          <cell r="G429">
            <v>18</v>
          </cell>
          <cell r="H429">
            <v>6.89</v>
          </cell>
          <cell r="I429">
            <v>2.77</v>
          </cell>
          <cell r="J429">
            <v>6.89</v>
          </cell>
          <cell r="K429">
            <v>2.77</v>
          </cell>
          <cell r="L429" t="str">
            <v>OK</v>
          </cell>
          <cell r="M429" t="str">
            <v>Loại</v>
          </cell>
        </row>
        <row r="430">
          <cell r="B430">
            <v>2220255298</v>
          </cell>
          <cell r="C430">
            <v>15</v>
          </cell>
          <cell r="E430">
            <v>104</v>
          </cell>
          <cell r="F430">
            <v>41.59</v>
          </cell>
          <cell r="G430">
            <v>15</v>
          </cell>
          <cell r="H430">
            <v>6.93</v>
          </cell>
          <cell r="I430">
            <v>2.77</v>
          </cell>
          <cell r="J430">
            <v>6.93</v>
          </cell>
          <cell r="K430">
            <v>2.77</v>
          </cell>
          <cell r="L430" t="str">
            <v>OK</v>
          </cell>
          <cell r="M430" t="str">
            <v>Loại</v>
          </cell>
        </row>
        <row r="431">
          <cell r="B431">
            <v>2220255246</v>
          </cell>
          <cell r="C431">
            <v>15</v>
          </cell>
          <cell r="E431">
            <v>103.10000000000001</v>
          </cell>
          <cell r="F431">
            <v>41.56999999999999</v>
          </cell>
          <cell r="G431">
            <v>15</v>
          </cell>
          <cell r="H431">
            <v>6.87</v>
          </cell>
          <cell r="I431">
            <v>2.77</v>
          </cell>
          <cell r="J431">
            <v>6.87</v>
          </cell>
          <cell r="K431">
            <v>2.77</v>
          </cell>
          <cell r="L431" t="str">
            <v>OK</v>
          </cell>
          <cell r="M431" t="str">
            <v>Loại</v>
          </cell>
        </row>
        <row r="432">
          <cell r="B432">
            <v>1920715792</v>
          </cell>
          <cell r="C432">
            <v>19</v>
          </cell>
          <cell r="E432">
            <v>129</v>
          </cell>
          <cell r="F432">
            <v>52.529999999999994</v>
          </cell>
          <cell r="G432">
            <v>19</v>
          </cell>
          <cell r="H432">
            <v>6.79</v>
          </cell>
          <cell r="I432">
            <v>2.76</v>
          </cell>
          <cell r="J432">
            <v>6.79</v>
          </cell>
          <cell r="K432">
            <v>2.76</v>
          </cell>
          <cell r="L432" t="str">
            <v>OK</v>
          </cell>
          <cell r="M432" t="str">
            <v>Loại</v>
          </cell>
        </row>
        <row r="433">
          <cell r="B433">
            <v>2120267066</v>
          </cell>
          <cell r="C433">
            <v>19</v>
          </cell>
          <cell r="E433">
            <v>129.5</v>
          </cell>
          <cell r="F433">
            <v>52.529999999999994</v>
          </cell>
          <cell r="G433">
            <v>19</v>
          </cell>
          <cell r="H433">
            <v>6.82</v>
          </cell>
          <cell r="I433">
            <v>2.76</v>
          </cell>
          <cell r="J433">
            <v>6.82</v>
          </cell>
          <cell r="K433">
            <v>2.76</v>
          </cell>
          <cell r="L433" t="str">
            <v>OK</v>
          </cell>
          <cell r="M433" t="str">
            <v>Loại</v>
          </cell>
        </row>
        <row r="434">
          <cell r="B434">
            <v>2120257260</v>
          </cell>
          <cell r="C434">
            <v>19</v>
          </cell>
          <cell r="E434">
            <v>129.5</v>
          </cell>
          <cell r="F434">
            <v>52.529999999999994</v>
          </cell>
          <cell r="G434">
            <v>19</v>
          </cell>
          <cell r="H434">
            <v>6.82</v>
          </cell>
          <cell r="I434">
            <v>2.76</v>
          </cell>
          <cell r="J434">
            <v>6.82</v>
          </cell>
          <cell r="K434">
            <v>2.76</v>
          </cell>
          <cell r="L434" t="str">
            <v>OK</v>
          </cell>
          <cell r="M434" t="str">
            <v>Loại</v>
          </cell>
        </row>
        <row r="435">
          <cell r="B435">
            <v>2220253302</v>
          </cell>
          <cell r="C435">
            <v>17</v>
          </cell>
          <cell r="E435">
            <v>116.49999999999999</v>
          </cell>
          <cell r="F435">
            <v>46.95</v>
          </cell>
          <cell r="G435">
            <v>17</v>
          </cell>
          <cell r="H435">
            <v>6.85</v>
          </cell>
          <cell r="I435">
            <v>2.76</v>
          </cell>
          <cell r="J435">
            <v>6.85</v>
          </cell>
          <cell r="K435">
            <v>2.76</v>
          </cell>
          <cell r="L435" t="str">
            <v>OK</v>
          </cell>
          <cell r="M435" t="str">
            <v>Loại</v>
          </cell>
        </row>
        <row r="436">
          <cell r="B436">
            <v>2221218683</v>
          </cell>
          <cell r="C436">
            <v>17</v>
          </cell>
          <cell r="E436">
            <v>116.50000000000003</v>
          </cell>
          <cell r="F436">
            <v>46.89</v>
          </cell>
          <cell r="G436">
            <v>17</v>
          </cell>
          <cell r="H436">
            <v>6.85</v>
          </cell>
          <cell r="I436">
            <v>2.76</v>
          </cell>
          <cell r="J436">
            <v>6.85</v>
          </cell>
          <cell r="K436">
            <v>2.76</v>
          </cell>
          <cell r="L436" t="str">
            <v>OK</v>
          </cell>
          <cell r="M436" t="str">
            <v>Loại</v>
          </cell>
        </row>
        <row r="437">
          <cell r="B437">
            <v>2221253305</v>
          </cell>
          <cell r="C437">
            <v>17</v>
          </cell>
          <cell r="E437">
            <v>119</v>
          </cell>
          <cell r="F437">
            <v>46.89</v>
          </cell>
          <cell r="G437">
            <v>17</v>
          </cell>
          <cell r="H437">
            <v>7</v>
          </cell>
          <cell r="I437">
            <v>2.76</v>
          </cell>
          <cell r="J437">
            <v>7</v>
          </cell>
          <cell r="K437">
            <v>2.76</v>
          </cell>
          <cell r="L437" t="str">
            <v>OK</v>
          </cell>
          <cell r="M437" t="str">
            <v>Loại</v>
          </cell>
        </row>
        <row r="438">
          <cell r="B438">
            <v>2020253448</v>
          </cell>
          <cell r="C438">
            <v>14</v>
          </cell>
          <cell r="E438">
            <v>97.19999999999999</v>
          </cell>
          <cell r="F438">
            <v>38.55</v>
          </cell>
          <cell r="G438">
            <v>14</v>
          </cell>
          <cell r="H438">
            <v>6.94</v>
          </cell>
          <cell r="I438">
            <v>2.75</v>
          </cell>
          <cell r="J438">
            <v>6.94</v>
          </cell>
          <cell r="K438">
            <v>2.75</v>
          </cell>
          <cell r="L438" t="str">
            <v>OK</v>
          </cell>
          <cell r="M438" t="str">
            <v>Loại</v>
          </cell>
        </row>
        <row r="439">
          <cell r="B439">
            <v>2020258128</v>
          </cell>
          <cell r="C439">
            <v>19</v>
          </cell>
          <cell r="E439">
            <v>130.7</v>
          </cell>
          <cell r="F439">
            <v>52.28</v>
          </cell>
          <cell r="G439">
            <v>19</v>
          </cell>
          <cell r="H439">
            <v>6.88</v>
          </cell>
          <cell r="I439">
            <v>2.75</v>
          </cell>
          <cell r="J439">
            <v>6.88</v>
          </cell>
          <cell r="K439">
            <v>2.75</v>
          </cell>
          <cell r="L439" t="str">
            <v>OK</v>
          </cell>
          <cell r="M439" t="str">
            <v>Loại</v>
          </cell>
        </row>
        <row r="440">
          <cell r="B440">
            <v>2020253546</v>
          </cell>
          <cell r="C440">
            <v>19</v>
          </cell>
          <cell r="E440">
            <v>129.7</v>
          </cell>
          <cell r="F440">
            <v>52.19</v>
          </cell>
          <cell r="G440">
            <v>19</v>
          </cell>
          <cell r="H440">
            <v>6.83</v>
          </cell>
          <cell r="I440">
            <v>2.75</v>
          </cell>
          <cell r="J440">
            <v>6.83</v>
          </cell>
          <cell r="K440">
            <v>2.75</v>
          </cell>
          <cell r="L440" t="str">
            <v>OK</v>
          </cell>
          <cell r="M440" t="str">
            <v>Loại</v>
          </cell>
        </row>
        <row r="441">
          <cell r="B441">
            <v>2120259526</v>
          </cell>
          <cell r="C441">
            <v>16</v>
          </cell>
          <cell r="E441">
            <v>109.30000000000001</v>
          </cell>
          <cell r="F441">
            <v>43.95</v>
          </cell>
          <cell r="G441">
            <v>16</v>
          </cell>
          <cell r="H441">
            <v>6.83</v>
          </cell>
          <cell r="I441">
            <v>2.75</v>
          </cell>
          <cell r="J441">
            <v>6.83</v>
          </cell>
          <cell r="K441">
            <v>2.75</v>
          </cell>
          <cell r="L441" t="str">
            <v>OK</v>
          </cell>
          <cell r="M441" t="str">
            <v>Loại</v>
          </cell>
        </row>
        <row r="442">
          <cell r="B442">
            <v>2020254526</v>
          </cell>
          <cell r="C442">
            <v>16</v>
          </cell>
          <cell r="E442">
            <v>109.70000000000002</v>
          </cell>
          <cell r="F442">
            <v>43.849999999999994</v>
          </cell>
          <cell r="G442">
            <v>16</v>
          </cell>
          <cell r="H442">
            <v>6.86</v>
          </cell>
          <cell r="I442">
            <v>2.74</v>
          </cell>
          <cell r="J442">
            <v>6.86</v>
          </cell>
          <cell r="K442">
            <v>2.74</v>
          </cell>
          <cell r="L442" t="str">
            <v>OK</v>
          </cell>
          <cell r="M442" t="str">
            <v>Loại</v>
          </cell>
        </row>
        <row r="443">
          <cell r="B443">
            <v>2220716729</v>
          </cell>
          <cell r="C443">
            <v>17</v>
          </cell>
          <cell r="E443">
            <v>116.00000000000001</v>
          </cell>
          <cell r="F443">
            <v>46.56999999999999</v>
          </cell>
          <cell r="G443">
            <v>17</v>
          </cell>
          <cell r="H443">
            <v>6.82</v>
          </cell>
          <cell r="I443">
            <v>2.74</v>
          </cell>
          <cell r="J443">
            <v>6.82</v>
          </cell>
          <cell r="K443">
            <v>2.74</v>
          </cell>
          <cell r="L443" t="str">
            <v>OK</v>
          </cell>
          <cell r="M443" t="str">
            <v>Loại</v>
          </cell>
        </row>
        <row r="444">
          <cell r="B444">
            <v>2020257224</v>
          </cell>
          <cell r="C444">
            <v>19</v>
          </cell>
          <cell r="E444">
            <v>131</v>
          </cell>
          <cell r="F444">
            <v>51.849999999999994</v>
          </cell>
          <cell r="G444">
            <v>19</v>
          </cell>
          <cell r="H444">
            <v>6.89</v>
          </cell>
          <cell r="I444">
            <v>2.73</v>
          </cell>
          <cell r="J444">
            <v>6.89</v>
          </cell>
          <cell r="K444">
            <v>2.73</v>
          </cell>
          <cell r="L444" t="str">
            <v>OK</v>
          </cell>
          <cell r="M444" t="str">
            <v>Loại</v>
          </cell>
        </row>
        <row r="445">
          <cell r="B445">
            <v>2120258059</v>
          </cell>
          <cell r="C445">
            <v>19</v>
          </cell>
          <cell r="E445">
            <v>129.9</v>
          </cell>
          <cell r="F445">
            <v>51.83</v>
          </cell>
          <cell r="G445">
            <v>19</v>
          </cell>
          <cell r="H445">
            <v>6.84</v>
          </cell>
          <cell r="I445">
            <v>2.73</v>
          </cell>
          <cell r="J445">
            <v>6.84</v>
          </cell>
          <cell r="K445">
            <v>2.73</v>
          </cell>
          <cell r="L445" t="str">
            <v>OK</v>
          </cell>
          <cell r="M445" t="str">
            <v>Loại</v>
          </cell>
        </row>
        <row r="446">
          <cell r="B446">
            <v>2120257251</v>
          </cell>
          <cell r="C446">
            <v>19</v>
          </cell>
          <cell r="E446">
            <v>127.4</v>
          </cell>
          <cell r="F446">
            <v>51.81</v>
          </cell>
          <cell r="G446">
            <v>19</v>
          </cell>
          <cell r="H446">
            <v>6.71</v>
          </cell>
          <cell r="I446">
            <v>2.73</v>
          </cell>
          <cell r="J446">
            <v>6.71</v>
          </cell>
          <cell r="K446">
            <v>2.73</v>
          </cell>
          <cell r="L446" t="str">
            <v>OK</v>
          </cell>
          <cell r="M446" t="str">
            <v>Loại</v>
          </cell>
        </row>
        <row r="447">
          <cell r="B447">
            <v>2120258398</v>
          </cell>
          <cell r="C447">
            <v>19</v>
          </cell>
          <cell r="E447">
            <v>129.20000000000002</v>
          </cell>
          <cell r="F447">
            <v>51.8</v>
          </cell>
          <cell r="G447">
            <v>19</v>
          </cell>
          <cell r="H447">
            <v>6.8</v>
          </cell>
          <cell r="I447">
            <v>2.73</v>
          </cell>
          <cell r="J447">
            <v>6.8</v>
          </cell>
          <cell r="K447">
            <v>2.73</v>
          </cell>
          <cell r="L447" t="str">
            <v>OK</v>
          </cell>
          <cell r="M447" t="str">
            <v>Loại</v>
          </cell>
        </row>
        <row r="448">
          <cell r="B448">
            <v>2220265406</v>
          </cell>
          <cell r="C448">
            <v>19</v>
          </cell>
          <cell r="E448">
            <v>130.3</v>
          </cell>
          <cell r="F448">
            <v>51.849999999999994</v>
          </cell>
          <cell r="G448">
            <v>19</v>
          </cell>
          <cell r="H448">
            <v>6.86</v>
          </cell>
          <cell r="I448">
            <v>2.73</v>
          </cell>
          <cell r="J448">
            <v>6.86</v>
          </cell>
          <cell r="K448">
            <v>2.73</v>
          </cell>
          <cell r="L448" t="str">
            <v>OK</v>
          </cell>
          <cell r="M448" t="str">
            <v>Loại</v>
          </cell>
        </row>
        <row r="449">
          <cell r="B449">
            <v>2020253861</v>
          </cell>
          <cell r="C449">
            <v>17</v>
          </cell>
          <cell r="E449">
            <v>111.7</v>
          </cell>
          <cell r="F449">
            <v>46.24</v>
          </cell>
          <cell r="G449">
            <v>17</v>
          </cell>
          <cell r="H449">
            <v>6.57</v>
          </cell>
          <cell r="I449">
            <v>2.72</v>
          </cell>
          <cell r="J449">
            <v>6.57</v>
          </cell>
          <cell r="K449">
            <v>2.72</v>
          </cell>
          <cell r="L449" t="str">
            <v>OK</v>
          </cell>
          <cell r="M449" t="str">
            <v>Loại</v>
          </cell>
        </row>
        <row r="450">
          <cell r="B450">
            <v>2220253331</v>
          </cell>
          <cell r="C450">
            <v>17</v>
          </cell>
          <cell r="E450">
            <v>115.50000000000001</v>
          </cell>
          <cell r="F450">
            <v>46.19</v>
          </cell>
          <cell r="G450">
            <v>17</v>
          </cell>
          <cell r="H450">
            <v>6.79</v>
          </cell>
          <cell r="I450">
            <v>2.72</v>
          </cell>
          <cell r="J450">
            <v>6.79</v>
          </cell>
          <cell r="K450">
            <v>2.72</v>
          </cell>
          <cell r="L450" t="str">
            <v>OK</v>
          </cell>
          <cell r="M450" t="str">
            <v>Loại</v>
          </cell>
        </row>
        <row r="451">
          <cell r="B451">
            <v>2120257264</v>
          </cell>
          <cell r="C451">
            <v>19</v>
          </cell>
          <cell r="E451">
            <v>127.49999999999999</v>
          </cell>
          <cell r="F451">
            <v>51.52999999999999</v>
          </cell>
          <cell r="G451">
            <v>19</v>
          </cell>
          <cell r="H451">
            <v>6.71</v>
          </cell>
          <cell r="I451">
            <v>2.71</v>
          </cell>
          <cell r="J451">
            <v>6.71</v>
          </cell>
          <cell r="K451">
            <v>2.71</v>
          </cell>
          <cell r="L451" t="str">
            <v>OK</v>
          </cell>
          <cell r="M451" t="str">
            <v>Loại</v>
          </cell>
        </row>
        <row r="452">
          <cell r="B452">
            <v>2120256830</v>
          </cell>
          <cell r="C452">
            <v>19</v>
          </cell>
          <cell r="E452">
            <v>128.9</v>
          </cell>
          <cell r="F452">
            <v>51.54</v>
          </cell>
          <cell r="G452">
            <v>19</v>
          </cell>
          <cell r="H452">
            <v>6.78</v>
          </cell>
          <cell r="I452">
            <v>2.71</v>
          </cell>
          <cell r="J452">
            <v>6.78</v>
          </cell>
          <cell r="K452">
            <v>2.71</v>
          </cell>
          <cell r="L452" t="str">
            <v>OK</v>
          </cell>
          <cell r="M452" t="str">
            <v>Loại</v>
          </cell>
        </row>
        <row r="453">
          <cell r="B453">
            <v>2020265693</v>
          </cell>
          <cell r="C453">
            <v>17</v>
          </cell>
          <cell r="E453">
            <v>112.60000000000001</v>
          </cell>
          <cell r="F453">
            <v>45.81999999999999</v>
          </cell>
          <cell r="G453">
            <v>17</v>
          </cell>
          <cell r="H453">
            <v>6.62</v>
          </cell>
          <cell r="I453">
            <v>2.7</v>
          </cell>
          <cell r="J453">
            <v>6.62</v>
          </cell>
          <cell r="K453">
            <v>2.7</v>
          </cell>
          <cell r="L453" t="str">
            <v>OK</v>
          </cell>
          <cell r="M453" t="str">
            <v>Loại</v>
          </cell>
        </row>
        <row r="454">
          <cell r="B454">
            <v>2020254339</v>
          </cell>
          <cell r="C454">
            <v>18</v>
          </cell>
          <cell r="E454">
            <v>121.20000000000002</v>
          </cell>
          <cell r="F454">
            <v>48.58</v>
          </cell>
          <cell r="G454">
            <v>18</v>
          </cell>
          <cell r="H454">
            <v>6.73</v>
          </cell>
          <cell r="I454">
            <v>2.7</v>
          </cell>
          <cell r="J454">
            <v>6.73</v>
          </cell>
          <cell r="K454">
            <v>2.7</v>
          </cell>
          <cell r="L454" t="str">
            <v>OK</v>
          </cell>
          <cell r="M454" t="str">
            <v>Loại</v>
          </cell>
        </row>
        <row r="455">
          <cell r="B455">
            <v>2120259501</v>
          </cell>
          <cell r="C455">
            <v>18</v>
          </cell>
          <cell r="E455">
            <v>120.39999999999998</v>
          </cell>
          <cell r="F455">
            <v>48.56</v>
          </cell>
          <cell r="G455">
            <v>18</v>
          </cell>
          <cell r="H455">
            <v>6.69</v>
          </cell>
          <cell r="I455">
            <v>2.7</v>
          </cell>
          <cell r="J455">
            <v>6.69</v>
          </cell>
          <cell r="K455">
            <v>2.7</v>
          </cell>
          <cell r="L455" t="str">
            <v>OK</v>
          </cell>
          <cell r="M455" t="str">
            <v>Loại</v>
          </cell>
        </row>
        <row r="456">
          <cell r="B456">
            <v>2220265383</v>
          </cell>
          <cell r="C456">
            <v>18</v>
          </cell>
          <cell r="E456">
            <v>120.39999999999999</v>
          </cell>
          <cell r="F456">
            <v>48.51999999999999</v>
          </cell>
          <cell r="G456">
            <v>18</v>
          </cell>
          <cell r="H456">
            <v>6.69</v>
          </cell>
          <cell r="I456">
            <v>2.7</v>
          </cell>
          <cell r="J456">
            <v>6.69</v>
          </cell>
          <cell r="K456">
            <v>2.7</v>
          </cell>
          <cell r="L456" t="str">
            <v>OK</v>
          </cell>
          <cell r="M456" t="str">
            <v>Loại</v>
          </cell>
        </row>
        <row r="457">
          <cell r="B457">
            <v>2220255309</v>
          </cell>
          <cell r="C457">
            <v>17</v>
          </cell>
          <cell r="E457">
            <v>116.30000000000001</v>
          </cell>
          <cell r="F457">
            <v>45.98</v>
          </cell>
          <cell r="G457">
            <v>17</v>
          </cell>
          <cell r="H457">
            <v>6.84</v>
          </cell>
          <cell r="I457">
            <v>2.7</v>
          </cell>
          <cell r="J457">
            <v>6.84</v>
          </cell>
          <cell r="K457">
            <v>2.7</v>
          </cell>
          <cell r="L457" t="str">
            <v>OK</v>
          </cell>
          <cell r="M457" t="str">
            <v>Loại</v>
          </cell>
        </row>
        <row r="458">
          <cell r="B458">
            <v>2220265340</v>
          </cell>
          <cell r="C458">
            <v>17</v>
          </cell>
          <cell r="E458">
            <v>113</v>
          </cell>
          <cell r="F458">
            <v>45.86</v>
          </cell>
          <cell r="G458">
            <v>17</v>
          </cell>
          <cell r="H458">
            <v>6.65</v>
          </cell>
          <cell r="I458">
            <v>2.7</v>
          </cell>
          <cell r="J458">
            <v>6.65</v>
          </cell>
          <cell r="K458">
            <v>2.7</v>
          </cell>
          <cell r="L458" t="str">
            <v>OK</v>
          </cell>
          <cell r="M458" t="str">
            <v>Loại</v>
          </cell>
        </row>
        <row r="459">
          <cell r="B459">
            <v>2226261221</v>
          </cell>
          <cell r="C459">
            <v>17</v>
          </cell>
          <cell r="E459">
            <v>115.70000000000002</v>
          </cell>
          <cell r="F459">
            <v>45.56</v>
          </cell>
          <cell r="G459">
            <v>17</v>
          </cell>
          <cell r="H459">
            <v>6.81</v>
          </cell>
          <cell r="I459">
            <v>2.68</v>
          </cell>
          <cell r="J459">
            <v>6.81</v>
          </cell>
          <cell r="K459">
            <v>2.68</v>
          </cell>
          <cell r="L459" t="str">
            <v>OK</v>
          </cell>
          <cell r="M459" t="str">
            <v>Loại</v>
          </cell>
        </row>
        <row r="460">
          <cell r="B460">
            <v>2226261811</v>
          </cell>
          <cell r="C460">
            <v>17</v>
          </cell>
          <cell r="E460">
            <v>115.1</v>
          </cell>
          <cell r="F460">
            <v>45.54</v>
          </cell>
          <cell r="G460">
            <v>17</v>
          </cell>
          <cell r="H460">
            <v>6.77</v>
          </cell>
          <cell r="I460">
            <v>2.68</v>
          </cell>
          <cell r="J460">
            <v>6.77</v>
          </cell>
          <cell r="K460">
            <v>2.68</v>
          </cell>
          <cell r="L460" t="str">
            <v>OK</v>
          </cell>
          <cell r="M460" t="str">
            <v>Loại</v>
          </cell>
        </row>
        <row r="461">
          <cell r="B461">
            <v>2020253564</v>
          </cell>
          <cell r="C461">
            <v>18</v>
          </cell>
          <cell r="E461">
            <v>121.29999999999998</v>
          </cell>
          <cell r="F461">
            <v>48.21000000000001</v>
          </cell>
          <cell r="G461">
            <v>18</v>
          </cell>
          <cell r="H461">
            <v>6.74</v>
          </cell>
          <cell r="I461">
            <v>2.68</v>
          </cell>
          <cell r="J461">
            <v>6.74</v>
          </cell>
          <cell r="K461">
            <v>2.68</v>
          </cell>
          <cell r="L461" t="str">
            <v>OK</v>
          </cell>
          <cell r="M461" t="str">
            <v>Loại</v>
          </cell>
        </row>
        <row r="462">
          <cell r="B462">
            <v>2220265376</v>
          </cell>
          <cell r="C462">
            <v>16</v>
          </cell>
          <cell r="E462">
            <v>106.2</v>
          </cell>
          <cell r="F462">
            <v>42.879999999999995</v>
          </cell>
          <cell r="G462">
            <v>16</v>
          </cell>
          <cell r="H462">
            <v>6.64</v>
          </cell>
          <cell r="I462">
            <v>2.68</v>
          </cell>
          <cell r="J462">
            <v>6.64</v>
          </cell>
          <cell r="K462">
            <v>2.68</v>
          </cell>
          <cell r="L462" t="str">
            <v>OK</v>
          </cell>
          <cell r="M462" t="str">
            <v>Loại</v>
          </cell>
        </row>
        <row r="463">
          <cell r="B463">
            <v>2220265411</v>
          </cell>
          <cell r="C463">
            <v>18</v>
          </cell>
          <cell r="E463">
            <v>121.69999999999999</v>
          </cell>
          <cell r="F463">
            <v>48.269999999999996</v>
          </cell>
          <cell r="G463">
            <v>18</v>
          </cell>
          <cell r="H463">
            <v>6.76</v>
          </cell>
          <cell r="I463">
            <v>2.68</v>
          </cell>
          <cell r="J463">
            <v>6.76</v>
          </cell>
          <cell r="K463">
            <v>2.68</v>
          </cell>
          <cell r="L463" t="str">
            <v>OK</v>
          </cell>
          <cell r="M463" t="str">
            <v>Loại</v>
          </cell>
        </row>
        <row r="464">
          <cell r="B464">
            <v>2220255265</v>
          </cell>
          <cell r="C464">
            <v>17</v>
          </cell>
          <cell r="E464">
            <v>116.00000000000001</v>
          </cell>
          <cell r="F464">
            <v>45.61</v>
          </cell>
          <cell r="G464">
            <v>17</v>
          </cell>
          <cell r="H464">
            <v>6.82</v>
          </cell>
          <cell r="I464">
            <v>2.68</v>
          </cell>
          <cell r="J464">
            <v>6.82</v>
          </cell>
          <cell r="K464">
            <v>2.68</v>
          </cell>
          <cell r="L464" t="str">
            <v>OK</v>
          </cell>
          <cell r="M464" t="str">
            <v>Loại</v>
          </cell>
        </row>
        <row r="465">
          <cell r="B465">
            <v>2227261264</v>
          </cell>
          <cell r="C465">
            <v>17</v>
          </cell>
          <cell r="E465">
            <v>115.10000000000002</v>
          </cell>
          <cell r="F465">
            <v>45.47</v>
          </cell>
          <cell r="G465">
            <v>17</v>
          </cell>
          <cell r="H465">
            <v>6.77</v>
          </cell>
          <cell r="I465">
            <v>2.67</v>
          </cell>
          <cell r="J465">
            <v>6.77</v>
          </cell>
          <cell r="K465">
            <v>2.67</v>
          </cell>
          <cell r="L465" t="str">
            <v>OK</v>
          </cell>
          <cell r="M465" t="str">
            <v>Loại</v>
          </cell>
        </row>
        <row r="466">
          <cell r="B466">
            <v>2021250826</v>
          </cell>
          <cell r="C466">
            <v>19</v>
          </cell>
          <cell r="E466">
            <v>125.40000000000002</v>
          </cell>
          <cell r="F466">
            <v>50.76</v>
          </cell>
          <cell r="G466">
            <v>19</v>
          </cell>
          <cell r="H466">
            <v>6.6</v>
          </cell>
          <cell r="I466">
            <v>2.67</v>
          </cell>
          <cell r="J466">
            <v>6.6</v>
          </cell>
          <cell r="K466">
            <v>2.67</v>
          </cell>
          <cell r="L466" t="str">
            <v>OK</v>
          </cell>
          <cell r="M466" t="str">
            <v>Loại</v>
          </cell>
        </row>
        <row r="467">
          <cell r="B467">
            <v>2120253894</v>
          </cell>
          <cell r="C467">
            <v>19</v>
          </cell>
          <cell r="E467">
            <v>127.59999999999998</v>
          </cell>
          <cell r="F467">
            <v>50.81999999999999</v>
          </cell>
          <cell r="G467">
            <v>19</v>
          </cell>
          <cell r="H467">
            <v>6.72</v>
          </cell>
          <cell r="I467">
            <v>2.67</v>
          </cell>
          <cell r="J467">
            <v>6.72</v>
          </cell>
          <cell r="K467">
            <v>2.67</v>
          </cell>
          <cell r="L467" t="str">
            <v>OK</v>
          </cell>
          <cell r="M467" t="str">
            <v>Loại</v>
          </cell>
        </row>
        <row r="468">
          <cell r="B468">
            <v>2121258526</v>
          </cell>
          <cell r="C468">
            <v>19</v>
          </cell>
          <cell r="E468">
            <v>127.6</v>
          </cell>
          <cell r="F468">
            <v>50.8</v>
          </cell>
          <cell r="G468">
            <v>19</v>
          </cell>
          <cell r="H468">
            <v>6.72</v>
          </cell>
          <cell r="I468">
            <v>2.67</v>
          </cell>
          <cell r="J468">
            <v>6.72</v>
          </cell>
          <cell r="K468">
            <v>2.67</v>
          </cell>
          <cell r="L468" t="str">
            <v>OK</v>
          </cell>
          <cell r="M468" t="str">
            <v>Loại</v>
          </cell>
        </row>
        <row r="469">
          <cell r="B469">
            <v>2120253893</v>
          </cell>
          <cell r="C469">
            <v>19</v>
          </cell>
          <cell r="E469">
            <v>126.4</v>
          </cell>
          <cell r="F469">
            <v>50.75</v>
          </cell>
          <cell r="G469">
            <v>19</v>
          </cell>
          <cell r="H469">
            <v>6.65</v>
          </cell>
          <cell r="I469">
            <v>2.67</v>
          </cell>
          <cell r="J469">
            <v>6.65</v>
          </cell>
          <cell r="K469">
            <v>2.67</v>
          </cell>
          <cell r="L469" t="str">
            <v>OK</v>
          </cell>
          <cell r="M469" t="str">
            <v>Loại</v>
          </cell>
        </row>
        <row r="470">
          <cell r="B470">
            <v>2220268765</v>
          </cell>
          <cell r="C470">
            <v>18</v>
          </cell>
          <cell r="E470">
            <v>120.7</v>
          </cell>
          <cell r="F470">
            <v>48.11999999999999</v>
          </cell>
          <cell r="G470">
            <v>18</v>
          </cell>
          <cell r="H470">
            <v>6.71</v>
          </cell>
          <cell r="I470">
            <v>2.67</v>
          </cell>
          <cell r="J470">
            <v>6.71</v>
          </cell>
          <cell r="K470">
            <v>2.67</v>
          </cell>
          <cell r="L470" t="str">
            <v>OK</v>
          </cell>
          <cell r="M470" t="str">
            <v>Loại</v>
          </cell>
        </row>
        <row r="471">
          <cell r="B471">
            <v>2020264701</v>
          </cell>
          <cell r="C471">
            <v>19</v>
          </cell>
          <cell r="E471">
            <v>127.1</v>
          </cell>
          <cell r="F471">
            <v>50.55</v>
          </cell>
          <cell r="G471">
            <v>19</v>
          </cell>
          <cell r="H471">
            <v>6.69</v>
          </cell>
          <cell r="I471">
            <v>2.66</v>
          </cell>
          <cell r="J471">
            <v>6.69</v>
          </cell>
          <cell r="K471">
            <v>2.66</v>
          </cell>
          <cell r="L471" t="str">
            <v>OK</v>
          </cell>
          <cell r="M471" t="str">
            <v>Loại</v>
          </cell>
        </row>
        <row r="472">
          <cell r="B472">
            <v>2020268258</v>
          </cell>
          <cell r="C472">
            <v>18</v>
          </cell>
          <cell r="E472">
            <v>112.1</v>
          </cell>
          <cell r="F472">
            <v>47.81</v>
          </cell>
          <cell r="G472">
            <v>18</v>
          </cell>
          <cell r="H472">
            <v>6.23</v>
          </cell>
          <cell r="I472">
            <v>2.66</v>
          </cell>
          <cell r="J472">
            <v>6.23</v>
          </cell>
          <cell r="K472">
            <v>2.66</v>
          </cell>
          <cell r="L472" t="str">
            <v>OK</v>
          </cell>
          <cell r="M472" t="str">
            <v>Loại</v>
          </cell>
        </row>
        <row r="473">
          <cell r="B473">
            <v>2021254909</v>
          </cell>
          <cell r="C473">
            <v>18</v>
          </cell>
          <cell r="E473">
            <v>120.1</v>
          </cell>
          <cell r="F473">
            <v>47.93</v>
          </cell>
          <cell r="G473">
            <v>18</v>
          </cell>
          <cell r="H473">
            <v>6.67</v>
          </cell>
          <cell r="I473">
            <v>2.66</v>
          </cell>
          <cell r="J473">
            <v>6.67</v>
          </cell>
          <cell r="K473">
            <v>2.66</v>
          </cell>
          <cell r="L473" t="str">
            <v>OK</v>
          </cell>
          <cell r="M473" t="str">
            <v>Loại</v>
          </cell>
        </row>
        <row r="474">
          <cell r="B474">
            <v>2120253800</v>
          </cell>
          <cell r="C474">
            <v>17</v>
          </cell>
          <cell r="E474">
            <v>114</v>
          </cell>
          <cell r="F474">
            <v>45.22</v>
          </cell>
          <cell r="G474">
            <v>17</v>
          </cell>
          <cell r="H474">
            <v>6.71</v>
          </cell>
          <cell r="I474">
            <v>2.66</v>
          </cell>
          <cell r="J474">
            <v>6.71</v>
          </cell>
          <cell r="K474">
            <v>2.66</v>
          </cell>
          <cell r="L474" t="str">
            <v>OK</v>
          </cell>
          <cell r="M474" t="str">
            <v>Loại</v>
          </cell>
        </row>
        <row r="475">
          <cell r="B475">
            <v>2120258273</v>
          </cell>
          <cell r="C475">
            <v>16</v>
          </cell>
          <cell r="E475">
            <v>105.8</v>
          </cell>
          <cell r="F475">
            <v>42.47999999999999</v>
          </cell>
          <cell r="G475">
            <v>16</v>
          </cell>
          <cell r="H475">
            <v>6.61</v>
          </cell>
          <cell r="I475">
            <v>2.66</v>
          </cell>
          <cell r="J475">
            <v>6.61</v>
          </cell>
          <cell r="K475">
            <v>2.66</v>
          </cell>
          <cell r="L475" t="str">
            <v>OK</v>
          </cell>
          <cell r="M475" t="str">
            <v>Loại</v>
          </cell>
        </row>
        <row r="476">
          <cell r="B476">
            <v>171325892</v>
          </cell>
          <cell r="C476">
            <v>15</v>
          </cell>
          <cell r="E476">
            <v>99.99999999999999</v>
          </cell>
          <cell r="F476">
            <v>39.55</v>
          </cell>
          <cell r="G476">
            <v>15</v>
          </cell>
          <cell r="H476">
            <v>6.67</v>
          </cell>
          <cell r="I476">
            <v>2.64</v>
          </cell>
          <cell r="J476">
            <v>6.67</v>
          </cell>
          <cell r="K476">
            <v>2.64</v>
          </cell>
          <cell r="L476" t="str">
            <v>OK</v>
          </cell>
          <cell r="M476" t="str">
            <v>Loại</v>
          </cell>
        </row>
        <row r="477">
          <cell r="B477">
            <v>2020264489</v>
          </cell>
          <cell r="C477">
            <v>17</v>
          </cell>
          <cell r="E477">
            <v>113.60000000000001</v>
          </cell>
          <cell r="F477">
            <v>44.94</v>
          </cell>
          <cell r="G477">
            <v>17</v>
          </cell>
          <cell r="H477">
            <v>6.68</v>
          </cell>
          <cell r="I477">
            <v>2.64</v>
          </cell>
          <cell r="J477">
            <v>6.68</v>
          </cell>
          <cell r="K477">
            <v>2.64</v>
          </cell>
          <cell r="L477" t="str">
            <v>OK</v>
          </cell>
          <cell r="M477" t="str">
            <v>Loại</v>
          </cell>
        </row>
        <row r="478">
          <cell r="B478">
            <v>2020253599</v>
          </cell>
          <cell r="C478">
            <v>12</v>
          </cell>
          <cell r="E478">
            <v>80.29999999999998</v>
          </cell>
          <cell r="F478">
            <v>31.619999999999997</v>
          </cell>
          <cell r="G478">
            <v>12</v>
          </cell>
          <cell r="H478">
            <v>6.69</v>
          </cell>
          <cell r="I478">
            <v>2.64</v>
          </cell>
          <cell r="J478">
            <v>6.69</v>
          </cell>
          <cell r="K478">
            <v>2.64</v>
          </cell>
          <cell r="L478" t="str">
            <v>OK</v>
          </cell>
          <cell r="M478" t="str">
            <v>Loại</v>
          </cell>
        </row>
        <row r="479">
          <cell r="B479">
            <v>2020257210</v>
          </cell>
          <cell r="C479">
            <v>19</v>
          </cell>
          <cell r="E479">
            <v>126.3</v>
          </cell>
          <cell r="F479">
            <v>50.14999999999999</v>
          </cell>
          <cell r="G479">
            <v>19</v>
          </cell>
          <cell r="H479">
            <v>6.65</v>
          </cell>
          <cell r="I479">
            <v>2.64</v>
          </cell>
          <cell r="J479">
            <v>6.65</v>
          </cell>
          <cell r="K479">
            <v>2.64</v>
          </cell>
          <cell r="L479" t="str">
            <v>OK</v>
          </cell>
          <cell r="M479" t="str">
            <v>Loại</v>
          </cell>
        </row>
        <row r="480">
          <cell r="B480">
            <v>2120259608</v>
          </cell>
          <cell r="C480">
            <v>19</v>
          </cell>
          <cell r="E480">
            <v>125</v>
          </cell>
          <cell r="F480">
            <v>50.099999999999994</v>
          </cell>
          <cell r="G480">
            <v>19</v>
          </cell>
          <cell r="H480">
            <v>6.58</v>
          </cell>
          <cell r="I480">
            <v>2.64</v>
          </cell>
          <cell r="J480">
            <v>6.58</v>
          </cell>
          <cell r="K480">
            <v>2.64</v>
          </cell>
          <cell r="L480" t="str">
            <v>OK</v>
          </cell>
          <cell r="M480" t="str">
            <v>Loại</v>
          </cell>
        </row>
        <row r="481">
          <cell r="B481">
            <v>2110218265</v>
          </cell>
          <cell r="C481">
            <v>16</v>
          </cell>
          <cell r="E481">
            <v>104.19999999999999</v>
          </cell>
          <cell r="F481">
            <v>42.25</v>
          </cell>
          <cell r="G481">
            <v>16</v>
          </cell>
          <cell r="H481">
            <v>6.51</v>
          </cell>
          <cell r="I481">
            <v>2.64</v>
          </cell>
          <cell r="J481">
            <v>6.51</v>
          </cell>
          <cell r="K481">
            <v>2.64</v>
          </cell>
          <cell r="L481" t="str">
            <v>OK</v>
          </cell>
          <cell r="M481" t="str">
            <v>Loại</v>
          </cell>
        </row>
        <row r="482">
          <cell r="B482">
            <v>2120259541</v>
          </cell>
          <cell r="C482">
            <v>19</v>
          </cell>
          <cell r="E482">
            <v>126.00000000000001</v>
          </cell>
          <cell r="F482">
            <v>50.22</v>
          </cell>
          <cell r="G482">
            <v>19</v>
          </cell>
          <cell r="H482">
            <v>6.63</v>
          </cell>
          <cell r="I482">
            <v>2.64</v>
          </cell>
          <cell r="J482">
            <v>6.63</v>
          </cell>
          <cell r="K482">
            <v>2.64</v>
          </cell>
          <cell r="L482" t="str">
            <v>OK</v>
          </cell>
          <cell r="M482" t="str">
            <v>Loại</v>
          </cell>
        </row>
        <row r="483">
          <cell r="B483">
            <v>2221265456</v>
          </cell>
          <cell r="C483">
            <v>18</v>
          </cell>
          <cell r="E483">
            <v>121.10000000000002</v>
          </cell>
          <cell r="F483">
            <v>47.56999999999999</v>
          </cell>
          <cell r="G483">
            <v>18</v>
          </cell>
          <cell r="H483">
            <v>6.73</v>
          </cell>
          <cell r="I483">
            <v>2.64</v>
          </cell>
          <cell r="J483">
            <v>6.73</v>
          </cell>
          <cell r="K483">
            <v>2.64</v>
          </cell>
          <cell r="L483" t="str">
            <v>OK</v>
          </cell>
          <cell r="M483" t="str">
            <v>Loại</v>
          </cell>
        </row>
        <row r="484">
          <cell r="B484">
            <v>2220255279</v>
          </cell>
          <cell r="C484">
            <v>17</v>
          </cell>
          <cell r="E484">
            <v>113.30000000000001</v>
          </cell>
          <cell r="F484">
            <v>44.83999999999999</v>
          </cell>
          <cell r="G484">
            <v>17</v>
          </cell>
          <cell r="H484">
            <v>6.66</v>
          </cell>
          <cell r="I484">
            <v>2.64</v>
          </cell>
          <cell r="J484">
            <v>6.66</v>
          </cell>
          <cell r="K484">
            <v>2.64</v>
          </cell>
          <cell r="L484" t="str">
            <v>OK</v>
          </cell>
          <cell r="M484" t="str">
            <v>Loại</v>
          </cell>
        </row>
        <row r="485">
          <cell r="B485">
            <v>2220258296</v>
          </cell>
          <cell r="C485">
            <v>15</v>
          </cell>
          <cell r="E485">
            <v>98.39999999999999</v>
          </cell>
          <cell r="F485">
            <v>39.56999999999999</v>
          </cell>
          <cell r="G485">
            <v>15</v>
          </cell>
          <cell r="H485">
            <v>6.56</v>
          </cell>
          <cell r="I485">
            <v>2.64</v>
          </cell>
          <cell r="J485">
            <v>6.56</v>
          </cell>
          <cell r="K485">
            <v>2.64</v>
          </cell>
          <cell r="L485" t="str">
            <v>OK</v>
          </cell>
          <cell r="M485" t="str">
            <v>Loại</v>
          </cell>
        </row>
        <row r="486">
          <cell r="B486">
            <v>2220265424</v>
          </cell>
          <cell r="C486">
            <v>19</v>
          </cell>
          <cell r="E486">
            <v>127.29999999999998</v>
          </cell>
          <cell r="F486">
            <v>49.88999999999999</v>
          </cell>
          <cell r="G486">
            <v>19</v>
          </cell>
          <cell r="H486">
            <v>6.7</v>
          </cell>
          <cell r="I486">
            <v>2.63</v>
          </cell>
          <cell r="J486">
            <v>6.7</v>
          </cell>
          <cell r="K486">
            <v>2.63</v>
          </cell>
          <cell r="L486" t="str">
            <v>OK</v>
          </cell>
          <cell r="M486" t="str">
            <v>Loại</v>
          </cell>
        </row>
        <row r="487">
          <cell r="B487">
            <v>2226261239</v>
          </cell>
          <cell r="C487">
            <v>9</v>
          </cell>
          <cell r="E487">
            <v>59</v>
          </cell>
          <cell r="F487">
            <v>23.590000000000003</v>
          </cell>
          <cell r="G487">
            <v>9</v>
          </cell>
          <cell r="H487">
            <v>6.56</v>
          </cell>
          <cell r="I487">
            <v>2.62</v>
          </cell>
          <cell r="J487">
            <v>6.56</v>
          </cell>
          <cell r="K487">
            <v>2.62</v>
          </cell>
          <cell r="L487" t="str">
            <v>OK</v>
          </cell>
          <cell r="M487" t="str">
            <v>Loại</v>
          </cell>
        </row>
        <row r="488">
          <cell r="B488">
            <v>2226261818</v>
          </cell>
          <cell r="C488">
            <v>17</v>
          </cell>
          <cell r="E488">
            <v>113.79999999999998</v>
          </cell>
          <cell r="F488">
            <v>44.519999999999996</v>
          </cell>
          <cell r="G488">
            <v>17</v>
          </cell>
          <cell r="H488">
            <v>6.69</v>
          </cell>
          <cell r="I488">
            <v>2.62</v>
          </cell>
          <cell r="J488">
            <v>6.69</v>
          </cell>
          <cell r="K488">
            <v>2.62</v>
          </cell>
          <cell r="L488" t="str">
            <v>OK</v>
          </cell>
          <cell r="M488" t="str">
            <v>Loại</v>
          </cell>
        </row>
        <row r="489">
          <cell r="B489">
            <v>2120256888</v>
          </cell>
          <cell r="C489">
            <v>19</v>
          </cell>
          <cell r="E489">
            <v>125.5</v>
          </cell>
          <cell r="F489">
            <v>49.83</v>
          </cell>
          <cell r="G489">
            <v>19</v>
          </cell>
          <cell r="H489">
            <v>6.61</v>
          </cell>
          <cell r="I489">
            <v>2.62</v>
          </cell>
          <cell r="J489">
            <v>6.61</v>
          </cell>
          <cell r="K489">
            <v>2.62</v>
          </cell>
          <cell r="L489" t="str">
            <v>OK</v>
          </cell>
          <cell r="M489" t="str">
            <v>Loại</v>
          </cell>
        </row>
        <row r="490">
          <cell r="B490">
            <v>2021250941</v>
          </cell>
          <cell r="C490">
            <v>19</v>
          </cell>
          <cell r="E490">
            <v>124.19999999999999</v>
          </cell>
          <cell r="F490">
            <v>49.85</v>
          </cell>
          <cell r="G490">
            <v>19</v>
          </cell>
          <cell r="H490">
            <v>6.54</v>
          </cell>
          <cell r="I490">
            <v>2.62</v>
          </cell>
          <cell r="J490">
            <v>6.54</v>
          </cell>
          <cell r="K490">
            <v>2.62</v>
          </cell>
          <cell r="L490" t="str">
            <v>OK</v>
          </cell>
          <cell r="M490" t="str">
            <v>Loại</v>
          </cell>
        </row>
        <row r="491">
          <cell r="B491">
            <v>2220265387</v>
          </cell>
          <cell r="C491">
            <v>18</v>
          </cell>
          <cell r="E491">
            <v>120.50000000000001</v>
          </cell>
          <cell r="F491">
            <v>47.209999999999994</v>
          </cell>
          <cell r="G491">
            <v>18</v>
          </cell>
          <cell r="H491">
            <v>6.69</v>
          </cell>
          <cell r="I491">
            <v>2.62</v>
          </cell>
          <cell r="J491">
            <v>6.69</v>
          </cell>
          <cell r="K491">
            <v>2.62</v>
          </cell>
          <cell r="L491" t="str">
            <v>OK</v>
          </cell>
          <cell r="M491" t="str">
            <v>Loại</v>
          </cell>
        </row>
        <row r="492">
          <cell r="B492">
            <v>2220255315</v>
          </cell>
          <cell r="C492">
            <v>19</v>
          </cell>
          <cell r="E492">
            <v>127.39999999999999</v>
          </cell>
          <cell r="F492">
            <v>49.82999999999999</v>
          </cell>
          <cell r="G492">
            <v>19</v>
          </cell>
          <cell r="H492">
            <v>6.71</v>
          </cell>
          <cell r="I492">
            <v>2.62</v>
          </cell>
          <cell r="J492">
            <v>6.71</v>
          </cell>
          <cell r="K492">
            <v>2.62</v>
          </cell>
          <cell r="L492" t="str">
            <v>OK</v>
          </cell>
          <cell r="M492" t="str">
            <v>Loại</v>
          </cell>
        </row>
        <row r="493">
          <cell r="B493">
            <v>2110213067</v>
          </cell>
          <cell r="C493">
            <v>19</v>
          </cell>
          <cell r="E493">
            <v>125.6</v>
          </cell>
          <cell r="F493">
            <v>49.59</v>
          </cell>
          <cell r="G493">
            <v>19</v>
          </cell>
          <cell r="H493">
            <v>6.61</v>
          </cell>
          <cell r="I493">
            <v>2.61</v>
          </cell>
          <cell r="J493">
            <v>6.61</v>
          </cell>
          <cell r="K493">
            <v>2.61</v>
          </cell>
          <cell r="L493" t="str">
            <v>OK</v>
          </cell>
          <cell r="M493" t="str">
            <v>Loại</v>
          </cell>
        </row>
        <row r="494">
          <cell r="B494">
            <v>161325856</v>
          </cell>
          <cell r="C494">
            <v>10</v>
          </cell>
          <cell r="E494">
            <v>67.2</v>
          </cell>
          <cell r="F494">
            <v>25.950000000000003</v>
          </cell>
          <cell r="G494">
            <v>10</v>
          </cell>
          <cell r="H494">
            <v>6.72</v>
          </cell>
          <cell r="I494">
            <v>2.6</v>
          </cell>
          <cell r="J494">
            <v>6.72</v>
          </cell>
          <cell r="K494">
            <v>2.6</v>
          </cell>
          <cell r="L494" t="str">
            <v>OK</v>
          </cell>
          <cell r="M494" t="str">
            <v>Loại</v>
          </cell>
        </row>
        <row r="495">
          <cell r="B495">
            <v>2020258288</v>
          </cell>
          <cell r="C495">
            <v>19</v>
          </cell>
          <cell r="E495">
            <v>121.2</v>
          </cell>
          <cell r="F495">
            <v>49.449999999999996</v>
          </cell>
          <cell r="G495">
            <v>19</v>
          </cell>
          <cell r="H495">
            <v>6.38</v>
          </cell>
          <cell r="I495">
            <v>2.6</v>
          </cell>
          <cell r="J495">
            <v>6.38</v>
          </cell>
          <cell r="K495">
            <v>2.6</v>
          </cell>
          <cell r="L495" t="str">
            <v>OK</v>
          </cell>
          <cell r="M495" t="str">
            <v>Loại</v>
          </cell>
        </row>
        <row r="496">
          <cell r="B496">
            <v>2020527367</v>
          </cell>
          <cell r="C496">
            <v>18</v>
          </cell>
          <cell r="E496">
            <v>116.99999999999999</v>
          </cell>
          <cell r="F496">
            <v>46.879999999999995</v>
          </cell>
          <cell r="G496">
            <v>18</v>
          </cell>
          <cell r="H496">
            <v>6.5</v>
          </cell>
          <cell r="I496">
            <v>2.6</v>
          </cell>
          <cell r="J496">
            <v>6.5</v>
          </cell>
          <cell r="K496">
            <v>2.6</v>
          </cell>
          <cell r="L496" t="str">
            <v>OK</v>
          </cell>
          <cell r="M496" t="str">
            <v>Loại</v>
          </cell>
        </row>
        <row r="497">
          <cell r="B497">
            <v>2120259424</v>
          </cell>
          <cell r="C497">
            <v>18</v>
          </cell>
          <cell r="E497">
            <v>116.80000000000001</v>
          </cell>
          <cell r="F497">
            <v>46.83</v>
          </cell>
          <cell r="G497">
            <v>18</v>
          </cell>
          <cell r="H497">
            <v>6.49</v>
          </cell>
          <cell r="I497">
            <v>2.6</v>
          </cell>
          <cell r="J497">
            <v>6.49</v>
          </cell>
          <cell r="K497">
            <v>2.6</v>
          </cell>
          <cell r="L497" t="str">
            <v>OK</v>
          </cell>
          <cell r="M497" t="str">
            <v>Loại</v>
          </cell>
        </row>
        <row r="498">
          <cell r="B498">
            <v>2220265350</v>
          </cell>
          <cell r="C498">
            <v>19</v>
          </cell>
          <cell r="E498">
            <v>125.00000000000001</v>
          </cell>
          <cell r="F498">
            <v>49.489999999999995</v>
          </cell>
          <cell r="G498">
            <v>19</v>
          </cell>
          <cell r="H498">
            <v>6.58</v>
          </cell>
          <cell r="I498">
            <v>2.6</v>
          </cell>
          <cell r="J498">
            <v>6.58</v>
          </cell>
          <cell r="K498">
            <v>2.6</v>
          </cell>
          <cell r="L498" t="str">
            <v>OK</v>
          </cell>
          <cell r="M498" t="str">
            <v>Loại</v>
          </cell>
        </row>
        <row r="499">
          <cell r="B499">
            <v>2220255210</v>
          </cell>
          <cell r="C499">
            <v>17</v>
          </cell>
          <cell r="E499">
            <v>107.9</v>
          </cell>
          <cell r="F499">
            <v>44.16</v>
          </cell>
          <cell r="G499">
            <v>17</v>
          </cell>
          <cell r="H499">
            <v>6.35</v>
          </cell>
          <cell r="I499">
            <v>2.6</v>
          </cell>
          <cell r="J499">
            <v>6.35</v>
          </cell>
          <cell r="K499">
            <v>2.6</v>
          </cell>
          <cell r="L499" t="str">
            <v>OK</v>
          </cell>
          <cell r="M499" t="str">
            <v>Loại</v>
          </cell>
        </row>
        <row r="500">
          <cell r="B500">
            <v>2226261485</v>
          </cell>
          <cell r="C500">
            <v>18</v>
          </cell>
          <cell r="E500">
            <v>118.6</v>
          </cell>
          <cell r="F500">
            <v>46.849999999999994</v>
          </cell>
          <cell r="G500">
            <v>18</v>
          </cell>
          <cell r="H500">
            <v>6.59</v>
          </cell>
          <cell r="I500">
            <v>2.6</v>
          </cell>
          <cell r="J500">
            <v>6.59</v>
          </cell>
          <cell r="K500">
            <v>2.6</v>
          </cell>
          <cell r="L500" t="str">
            <v>OK</v>
          </cell>
          <cell r="M500" t="str">
            <v>Loại</v>
          </cell>
        </row>
        <row r="501">
          <cell r="B501">
            <v>2020256102</v>
          </cell>
          <cell r="C501">
            <v>14</v>
          </cell>
          <cell r="E501">
            <v>94.99999999999999</v>
          </cell>
          <cell r="F501">
            <v>36.23</v>
          </cell>
          <cell r="G501">
            <v>14</v>
          </cell>
          <cell r="H501">
            <v>6.79</v>
          </cell>
          <cell r="I501">
            <v>2.59</v>
          </cell>
          <cell r="J501">
            <v>6.79</v>
          </cell>
          <cell r="K501">
            <v>2.59</v>
          </cell>
          <cell r="L501" t="str">
            <v>OK</v>
          </cell>
          <cell r="M501" t="str">
            <v>Loại</v>
          </cell>
        </row>
        <row r="502">
          <cell r="B502">
            <v>2120257730</v>
          </cell>
          <cell r="C502">
            <v>19</v>
          </cell>
          <cell r="E502">
            <v>126.29999999999998</v>
          </cell>
          <cell r="F502">
            <v>49.150000000000006</v>
          </cell>
          <cell r="G502">
            <v>19</v>
          </cell>
          <cell r="H502">
            <v>6.65</v>
          </cell>
          <cell r="I502">
            <v>2.59</v>
          </cell>
          <cell r="J502">
            <v>6.65</v>
          </cell>
          <cell r="K502">
            <v>2.59</v>
          </cell>
          <cell r="L502" t="str">
            <v>OK</v>
          </cell>
          <cell r="M502" t="str">
            <v>Loại</v>
          </cell>
        </row>
        <row r="503">
          <cell r="B503">
            <v>2120266040</v>
          </cell>
          <cell r="C503">
            <v>19</v>
          </cell>
          <cell r="E503">
            <v>126.69999999999999</v>
          </cell>
          <cell r="F503">
            <v>49.269999999999996</v>
          </cell>
          <cell r="G503">
            <v>19</v>
          </cell>
          <cell r="H503">
            <v>6.67</v>
          </cell>
          <cell r="I503">
            <v>2.59</v>
          </cell>
          <cell r="J503">
            <v>6.67</v>
          </cell>
          <cell r="K503">
            <v>2.59</v>
          </cell>
          <cell r="L503" t="str">
            <v>OK</v>
          </cell>
          <cell r="M503" t="str">
            <v>Loại</v>
          </cell>
        </row>
        <row r="504">
          <cell r="B504">
            <v>2120253819</v>
          </cell>
          <cell r="C504">
            <v>18</v>
          </cell>
          <cell r="E504">
            <v>118.19999999999997</v>
          </cell>
          <cell r="F504">
            <v>46.6</v>
          </cell>
          <cell r="G504">
            <v>18</v>
          </cell>
          <cell r="H504">
            <v>6.57</v>
          </cell>
          <cell r="I504">
            <v>2.59</v>
          </cell>
          <cell r="J504">
            <v>6.57</v>
          </cell>
          <cell r="K504">
            <v>2.59</v>
          </cell>
          <cell r="L504" t="str">
            <v>OK</v>
          </cell>
          <cell r="M504" t="str">
            <v>Loại</v>
          </cell>
        </row>
        <row r="505">
          <cell r="B505">
            <v>2120253900</v>
          </cell>
          <cell r="C505">
            <v>19</v>
          </cell>
          <cell r="E505">
            <v>120.60000000000001</v>
          </cell>
          <cell r="F505">
            <v>49.08999999999999</v>
          </cell>
          <cell r="G505">
            <v>19</v>
          </cell>
          <cell r="H505">
            <v>6.35</v>
          </cell>
          <cell r="I505">
            <v>2.58</v>
          </cell>
          <cell r="J505">
            <v>6.35</v>
          </cell>
          <cell r="K505">
            <v>2.58</v>
          </cell>
          <cell r="L505" t="str">
            <v>OK</v>
          </cell>
          <cell r="M505" t="str">
            <v>Loại</v>
          </cell>
        </row>
        <row r="506">
          <cell r="B506">
            <v>2121256061</v>
          </cell>
          <cell r="C506">
            <v>19</v>
          </cell>
          <cell r="E506">
            <v>124.00000000000001</v>
          </cell>
          <cell r="F506">
            <v>49.09</v>
          </cell>
          <cell r="G506">
            <v>19</v>
          </cell>
          <cell r="H506">
            <v>6.53</v>
          </cell>
          <cell r="I506">
            <v>2.58</v>
          </cell>
          <cell r="J506">
            <v>6.53</v>
          </cell>
          <cell r="K506">
            <v>2.58</v>
          </cell>
          <cell r="L506" t="str">
            <v>OK</v>
          </cell>
          <cell r="M506" t="str">
            <v>Loại</v>
          </cell>
        </row>
        <row r="507">
          <cell r="B507">
            <v>1920255566</v>
          </cell>
          <cell r="C507">
            <v>18</v>
          </cell>
          <cell r="E507">
            <v>116.89999999999999</v>
          </cell>
          <cell r="F507">
            <v>46.260000000000005</v>
          </cell>
          <cell r="G507">
            <v>18</v>
          </cell>
          <cell r="H507">
            <v>6.49</v>
          </cell>
          <cell r="I507">
            <v>2.57</v>
          </cell>
          <cell r="J507">
            <v>6.49</v>
          </cell>
          <cell r="K507">
            <v>2.57</v>
          </cell>
          <cell r="L507" t="str">
            <v>OK</v>
          </cell>
          <cell r="M507" t="str">
            <v>Loại</v>
          </cell>
        </row>
        <row r="508">
          <cell r="B508">
            <v>2120256051</v>
          </cell>
          <cell r="C508">
            <v>19</v>
          </cell>
          <cell r="E508">
            <v>126.5</v>
          </cell>
          <cell r="F508">
            <v>48.849999999999994</v>
          </cell>
          <cell r="G508">
            <v>19</v>
          </cell>
          <cell r="H508">
            <v>6.66</v>
          </cell>
          <cell r="I508">
            <v>2.57</v>
          </cell>
          <cell r="J508">
            <v>6.66</v>
          </cell>
          <cell r="K508">
            <v>2.57</v>
          </cell>
          <cell r="L508" t="str">
            <v>OK</v>
          </cell>
          <cell r="M508" t="str">
            <v>Loại</v>
          </cell>
        </row>
        <row r="509">
          <cell r="B509">
            <v>2120713516</v>
          </cell>
          <cell r="C509">
            <v>19</v>
          </cell>
          <cell r="E509">
            <v>124.69999999999999</v>
          </cell>
          <cell r="F509">
            <v>48.83</v>
          </cell>
          <cell r="G509">
            <v>19</v>
          </cell>
          <cell r="H509">
            <v>6.56</v>
          </cell>
          <cell r="I509">
            <v>2.57</v>
          </cell>
          <cell r="J509">
            <v>6.56</v>
          </cell>
          <cell r="K509">
            <v>2.57</v>
          </cell>
          <cell r="L509" t="str">
            <v>OK</v>
          </cell>
          <cell r="M509" t="str">
            <v>Loại</v>
          </cell>
        </row>
        <row r="510">
          <cell r="B510">
            <v>2220265436</v>
          </cell>
          <cell r="C510">
            <v>18</v>
          </cell>
          <cell r="E510">
            <v>119.29999999999998</v>
          </cell>
          <cell r="F510">
            <v>46.22</v>
          </cell>
          <cell r="G510">
            <v>18</v>
          </cell>
          <cell r="H510">
            <v>6.63</v>
          </cell>
          <cell r="I510">
            <v>2.57</v>
          </cell>
          <cell r="J510">
            <v>6.63</v>
          </cell>
          <cell r="K510">
            <v>2.57</v>
          </cell>
          <cell r="L510" t="str">
            <v>OK</v>
          </cell>
          <cell r="M510" t="str">
            <v>Loại</v>
          </cell>
        </row>
        <row r="511">
          <cell r="B511">
            <v>2220265392</v>
          </cell>
          <cell r="C511">
            <v>19</v>
          </cell>
          <cell r="E511">
            <v>124.20000000000002</v>
          </cell>
          <cell r="F511">
            <v>48.879999999999995</v>
          </cell>
          <cell r="G511">
            <v>19</v>
          </cell>
          <cell r="H511">
            <v>6.54</v>
          </cell>
          <cell r="I511">
            <v>2.57</v>
          </cell>
          <cell r="J511">
            <v>6.54</v>
          </cell>
          <cell r="K511">
            <v>2.57</v>
          </cell>
          <cell r="L511" t="str">
            <v>OK</v>
          </cell>
          <cell r="M511" t="str">
            <v>Loại</v>
          </cell>
        </row>
        <row r="512">
          <cell r="B512">
            <v>2226261819</v>
          </cell>
          <cell r="C512">
            <v>19</v>
          </cell>
          <cell r="E512">
            <v>124.2</v>
          </cell>
          <cell r="F512">
            <v>48.81999999999999</v>
          </cell>
          <cell r="G512">
            <v>19</v>
          </cell>
          <cell r="H512">
            <v>6.54</v>
          </cell>
          <cell r="I512">
            <v>2.57</v>
          </cell>
          <cell r="J512">
            <v>6.54</v>
          </cell>
          <cell r="K512">
            <v>2.57</v>
          </cell>
          <cell r="L512" t="str">
            <v>OK</v>
          </cell>
          <cell r="M512" t="str">
            <v>Loại</v>
          </cell>
        </row>
        <row r="513">
          <cell r="B513">
            <v>2126251682</v>
          </cell>
          <cell r="C513">
            <v>19</v>
          </cell>
          <cell r="E513">
            <v>126.1</v>
          </cell>
          <cell r="F513">
            <v>48.589999999999996</v>
          </cell>
          <cell r="G513">
            <v>19</v>
          </cell>
          <cell r="H513">
            <v>6.64</v>
          </cell>
          <cell r="I513">
            <v>2.56</v>
          </cell>
          <cell r="J513">
            <v>6.64</v>
          </cell>
          <cell r="K513">
            <v>2.56</v>
          </cell>
          <cell r="L513" t="str">
            <v>OK</v>
          </cell>
          <cell r="M513" t="str">
            <v>Loại</v>
          </cell>
        </row>
        <row r="514">
          <cell r="B514">
            <v>2120253851</v>
          </cell>
          <cell r="C514">
            <v>17</v>
          </cell>
          <cell r="E514">
            <v>110.8</v>
          </cell>
          <cell r="F514">
            <v>43.58</v>
          </cell>
          <cell r="G514">
            <v>17</v>
          </cell>
          <cell r="H514">
            <v>6.52</v>
          </cell>
          <cell r="I514">
            <v>2.56</v>
          </cell>
          <cell r="J514">
            <v>6.52</v>
          </cell>
          <cell r="K514">
            <v>2.56</v>
          </cell>
          <cell r="L514" t="str">
            <v>OK</v>
          </cell>
          <cell r="M514" t="str">
            <v>Loại</v>
          </cell>
        </row>
        <row r="515">
          <cell r="B515">
            <v>171325922</v>
          </cell>
          <cell r="C515">
            <v>16</v>
          </cell>
          <cell r="E515">
            <v>105.5</v>
          </cell>
          <cell r="F515">
            <v>40.56</v>
          </cell>
          <cell r="G515">
            <v>16</v>
          </cell>
          <cell r="H515">
            <v>6.59</v>
          </cell>
          <cell r="I515">
            <v>2.54</v>
          </cell>
          <cell r="J515">
            <v>6.59</v>
          </cell>
          <cell r="K515">
            <v>2.54</v>
          </cell>
          <cell r="L515" t="str">
            <v>OK</v>
          </cell>
          <cell r="M515" t="str">
            <v>Loại</v>
          </cell>
        </row>
        <row r="516">
          <cell r="B516">
            <v>2120253863</v>
          </cell>
          <cell r="C516">
            <v>19</v>
          </cell>
          <cell r="E516">
            <v>122.99999999999999</v>
          </cell>
          <cell r="F516">
            <v>48.230000000000004</v>
          </cell>
          <cell r="G516">
            <v>19</v>
          </cell>
          <cell r="H516">
            <v>6.47</v>
          </cell>
          <cell r="I516">
            <v>2.54</v>
          </cell>
          <cell r="J516">
            <v>6.47</v>
          </cell>
          <cell r="K516">
            <v>2.54</v>
          </cell>
          <cell r="L516" t="str">
            <v>OK</v>
          </cell>
          <cell r="M516" t="str">
            <v>Loại</v>
          </cell>
        </row>
        <row r="517">
          <cell r="B517">
            <v>2120266060</v>
          </cell>
          <cell r="C517">
            <v>19</v>
          </cell>
          <cell r="E517">
            <v>120</v>
          </cell>
          <cell r="F517">
            <v>48.290000000000006</v>
          </cell>
          <cell r="G517">
            <v>19</v>
          </cell>
          <cell r="H517">
            <v>6.32</v>
          </cell>
          <cell r="I517">
            <v>2.54</v>
          </cell>
          <cell r="J517">
            <v>6.32</v>
          </cell>
          <cell r="K517">
            <v>2.54</v>
          </cell>
          <cell r="L517" t="str">
            <v>OK</v>
          </cell>
          <cell r="M517" t="str">
            <v>Loại</v>
          </cell>
        </row>
        <row r="518">
          <cell r="B518">
            <v>2220244554</v>
          </cell>
          <cell r="C518">
            <v>19</v>
          </cell>
          <cell r="E518">
            <v>123.8</v>
          </cell>
          <cell r="F518">
            <v>48.19</v>
          </cell>
          <cell r="G518">
            <v>19</v>
          </cell>
          <cell r="H518">
            <v>6.52</v>
          </cell>
          <cell r="I518">
            <v>2.54</v>
          </cell>
          <cell r="J518">
            <v>6.52</v>
          </cell>
          <cell r="K518">
            <v>2.54</v>
          </cell>
          <cell r="L518" t="str">
            <v>OK</v>
          </cell>
          <cell r="M518" t="str">
            <v>Loại</v>
          </cell>
        </row>
        <row r="519">
          <cell r="B519">
            <v>2220716711</v>
          </cell>
          <cell r="C519">
            <v>15</v>
          </cell>
          <cell r="E519">
            <v>96.3</v>
          </cell>
          <cell r="F519">
            <v>38.13999999999999</v>
          </cell>
          <cell r="G519">
            <v>15</v>
          </cell>
          <cell r="H519">
            <v>6.42</v>
          </cell>
          <cell r="I519">
            <v>2.54</v>
          </cell>
          <cell r="J519">
            <v>6.42</v>
          </cell>
          <cell r="K519">
            <v>2.54</v>
          </cell>
          <cell r="L519" t="str">
            <v>OK</v>
          </cell>
          <cell r="M519" t="str">
            <v>Loại</v>
          </cell>
        </row>
        <row r="520">
          <cell r="B520">
            <v>2110213069</v>
          </cell>
          <cell r="C520">
            <v>18</v>
          </cell>
          <cell r="E520">
            <v>114.19999999999999</v>
          </cell>
          <cell r="F520">
            <v>45.599999999999994</v>
          </cell>
          <cell r="G520">
            <v>18</v>
          </cell>
          <cell r="H520">
            <v>6.34</v>
          </cell>
          <cell r="I520">
            <v>2.53</v>
          </cell>
          <cell r="J520">
            <v>6.34</v>
          </cell>
          <cell r="K520">
            <v>2.53</v>
          </cell>
          <cell r="L520" t="str">
            <v>OK</v>
          </cell>
          <cell r="M520" t="str">
            <v>Loại</v>
          </cell>
        </row>
        <row r="521">
          <cell r="B521">
            <v>2120259696</v>
          </cell>
          <cell r="C521">
            <v>19</v>
          </cell>
          <cell r="E521">
            <v>123</v>
          </cell>
          <cell r="F521">
            <v>48.089999999999996</v>
          </cell>
          <cell r="G521">
            <v>19</v>
          </cell>
          <cell r="H521">
            <v>6.47</v>
          </cell>
          <cell r="I521">
            <v>2.53</v>
          </cell>
          <cell r="J521">
            <v>6.47</v>
          </cell>
          <cell r="K521">
            <v>2.53</v>
          </cell>
          <cell r="L521" t="str">
            <v>OK</v>
          </cell>
          <cell r="M521" t="str">
            <v>Loại</v>
          </cell>
        </row>
        <row r="522">
          <cell r="B522">
            <v>2220253333</v>
          </cell>
          <cell r="C522">
            <v>17</v>
          </cell>
          <cell r="E522">
            <v>109.9</v>
          </cell>
          <cell r="F522">
            <v>42.959999999999994</v>
          </cell>
          <cell r="G522">
            <v>17</v>
          </cell>
          <cell r="H522">
            <v>6.46</v>
          </cell>
          <cell r="I522">
            <v>2.53</v>
          </cell>
          <cell r="J522">
            <v>6.46</v>
          </cell>
          <cell r="K522">
            <v>2.53</v>
          </cell>
          <cell r="L522" t="str">
            <v>OK</v>
          </cell>
          <cell r="M522" t="str">
            <v>Loại</v>
          </cell>
        </row>
        <row r="523">
          <cell r="B523">
            <v>2226261483</v>
          </cell>
          <cell r="C523">
            <v>18</v>
          </cell>
          <cell r="E523">
            <v>114.80000000000001</v>
          </cell>
          <cell r="F523">
            <v>45.53</v>
          </cell>
          <cell r="G523">
            <v>18</v>
          </cell>
          <cell r="H523">
            <v>6.38</v>
          </cell>
          <cell r="I523">
            <v>2.53</v>
          </cell>
          <cell r="J523">
            <v>6.38</v>
          </cell>
          <cell r="K523">
            <v>2.53</v>
          </cell>
          <cell r="L523" t="str">
            <v>OK</v>
          </cell>
          <cell r="M523" t="str">
            <v>Loại</v>
          </cell>
        </row>
        <row r="524">
          <cell r="B524">
            <v>2020255806</v>
          </cell>
          <cell r="C524">
            <v>19</v>
          </cell>
          <cell r="E524">
            <v>119.39999999999999</v>
          </cell>
          <cell r="F524">
            <v>47.91</v>
          </cell>
          <cell r="G524">
            <v>19</v>
          </cell>
          <cell r="H524">
            <v>6.28</v>
          </cell>
          <cell r="I524">
            <v>2.52</v>
          </cell>
          <cell r="J524">
            <v>6.28</v>
          </cell>
          <cell r="K524">
            <v>2.52</v>
          </cell>
          <cell r="L524" t="str">
            <v>OK</v>
          </cell>
          <cell r="M524" t="str">
            <v>Loại</v>
          </cell>
        </row>
        <row r="525">
          <cell r="B525">
            <v>2020253997</v>
          </cell>
          <cell r="C525">
            <v>19</v>
          </cell>
          <cell r="E525">
            <v>123.7</v>
          </cell>
          <cell r="F525">
            <v>47.85</v>
          </cell>
          <cell r="G525">
            <v>19</v>
          </cell>
          <cell r="H525">
            <v>6.51</v>
          </cell>
          <cell r="I525">
            <v>2.52</v>
          </cell>
          <cell r="J525">
            <v>6.51</v>
          </cell>
          <cell r="K525">
            <v>2.52</v>
          </cell>
          <cell r="L525" t="str">
            <v>OK</v>
          </cell>
          <cell r="M525" t="str">
            <v>Loại</v>
          </cell>
        </row>
        <row r="526">
          <cell r="B526">
            <v>2020256568</v>
          </cell>
          <cell r="C526">
            <v>15</v>
          </cell>
          <cell r="E526">
            <v>97.89999999999999</v>
          </cell>
          <cell r="F526">
            <v>37.86</v>
          </cell>
          <cell r="G526">
            <v>15</v>
          </cell>
          <cell r="H526">
            <v>6.53</v>
          </cell>
          <cell r="I526">
            <v>2.52</v>
          </cell>
          <cell r="J526">
            <v>6.53</v>
          </cell>
          <cell r="K526">
            <v>2.52</v>
          </cell>
          <cell r="L526" t="str">
            <v>OK</v>
          </cell>
          <cell r="M526" t="str">
            <v>Loại</v>
          </cell>
        </row>
        <row r="527">
          <cell r="B527">
            <v>2120253836</v>
          </cell>
          <cell r="C527">
            <v>19</v>
          </cell>
          <cell r="E527">
            <v>123.4</v>
          </cell>
          <cell r="F527">
            <v>47.849999999999994</v>
          </cell>
          <cell r="G527">
            <v>19</v>
          </cell>
          <cell r="H527">
            <v>6.49</v>
          </cell>
          <cell r="I527">
            <v>2.52</v>
          </cell>
          <cell r="J527">
            <v>6.49</v>
          </cell>
          <cell r="K527">
            <v>2.52</v>
          </cell>
          <cell r="L527" t="str">
            <v>OK</v>
          </cell>
          <cell r="M527" t="str">
            <v>Loại</v>
          </cell>
        </row>
        <row r="528">
          <cell r="B528">
            <v>2121258347</v>
          </cell>
          <cell r="C528">
            <v>19</v>
          </cell>
          <cell r="E528">
            <v>119</v>
          </cell>
          <cell r="F528">
            <v>47.900000000000006</v>
          </cell>
          <cell r="G528">
            <v>19</v>
          </cell>
          <cell r="H528">
            <v>6.26</v>
          </cell>
          <cell r="I528">
            <v>2.52</v>
          </cell>
          <cell r="J528">
            <v>6.26</v>
          </cell>
          <cell r="K528">
            <v>2.52</v>
          </cell>
          <cell r="L528" t="str">
            <v>OK</v>
          </cell>
          <cell r="M528" t="str">
            <v>Loại</v>
          </cell>
        </row>
        <row r="529">
          <cell r="B529">
            <v>2220224497</v>
          </cell>
          <cell r="C529">
            <v>17</v>
          </cell>
          <cell r="E529">
            <v>110.19999999999999</v>
          </cell>
          <cell r="F529">
            <v>42.919999999999995</v>
          </cell>
          <cell r="G529">
            <v>17</v>
          </cell>
          <cell r="H529">
            <v>6.48</v>
          </cell>
          <cell r="I529">
            <v>2.52</v>
          </cell>
          <cell r="J529">
            <v>6.48</v>
          </cell>
          <cell r="K529">
            <v>2.52</v>
          </cell>
          <cell r="L529" t="str">
            <v>OK</v>
          </cell>
          <cell r="M529" t="str">
            <v>Loại</v>
          </cell>
        </row>
        <row r="530">
          <cell r="B530">
            <v>2221255274</v>
          </cell>
          <cell r="C530">
            <v>17</v>
          </cell>
          <cell r="E530">
            <v>110.6</v>
          </cell>
          <cell r="F530">
            <v>42.9</v>
          </cell>
          <cell r="G530">
            <v>17</v>
          </cell>
          <cell r="H530">
            <v>6.51</v>
          </cell>
          <cell r="I530">
            <v>2.52</v>
          </cell>
          <cell r="J530">
            <v>6.51</v>
          </cell>
          <cell r="K530">
            <v>2.52</v>
          </cell>
          <cell r="L530" t="str">
            <v>OK</v>
          </cell>
          <cell r="M530" t="str">
            <v>Loại</v>
          </cell>
        </row>
        <row r="531">
          <cell r="B531">
            <v>2220255228</v>
          </cell>
          <cell r="C531">
            <v>17</v>
          </cell>
          <cell r="E531">
            <v>109.09999999999998</v>
          </cell>
          <cell r="F531">
            <v>42.849999999999994</v>
          </cell>
          <cell r="G531">
            <v>17</v>
          </cell>
          <cell r="H531">
            <v>6.42</v>
          </cell>
          <cell r="I531">
            <v>2.52</v>
          </cell>
          <cell r="J531">
            <v>6.42</v>
          </cell>
          <cell r="K531">
            <v>2.52</v>
          </cell>
          <cell r="L531" t="str">
            <v>OK</v>
          </cell>
          <cell r="M531" t="str">
            <v>Loại</v>
          </cell>
        </row>
        <row r="532">
          <cell r="B532">
            <v>2126261751</v>
          </cell>
          <cell r="C532">
            <v>16</v>
          </cell>
          <cell r="E532">
            <v>103.5</v>
          </cell>
          <cell r="F532">
            <v>40.150000000000006</v>
          </cell>
          <cell r="G532">
            <v>16</v>
          </cell>
          <cell r="H532">
            <v>6.47</v>
          </cell>
          <cell r="I532">
            <v>2.51</v>
          </cell>
          <cell r="J532">
            <v>6.47</v>
          </cell>
          <cell r="K532">
            <v>2.51</v>
          </cell>
          <cell r="L532" t="str">
            <v>OK</v>
          </cell>
          <cell r="M532" t="str">
            <v>Loại</v>
          </cell>
        </row>
        <row r="533">
          <cell r="B533">
            <v>1912211639</v>
          </cell>
          <cell r="C533">
            <v>18</v>
          </cell>
          <cell r="E533">
            <v>116.4</v>
          </cell>
          <cell r="F533">
            <v>45.21</v>
          </cell>
          <cell r="G533">
            <v>18</v>
          </cell>
          <cell r="H533">
            <v>6.47</v>
          </cell>
          <cell r="I533">
            <v>2.51</v>
          </cell>
          <cell r="J533">
            <v>6.47</v>
          </cell>
          <cell r="K533">
            <v>2.51</v>
          </cell>
          <cell r="L533" t="str">
            <v>OK</v>
          </cell>
          <cell r="M533" t="str">
            <v>Loại</v>
          </cell>
        </row>
        <row r="534">
          <cell r="B534">
            <v>2220255249</v>
          </cell>
          <cell r="C534">
            <v>17</v>
          </cell>
          <cell r="E534">
            <v>111.5</v>
          </cell>
          <cell r="F534">
            <v>42.599999999999994</v>
          </cell>
          <cell r="G534">
            <v>17</v>
          </cell>
          <cell r="H534">
            <v>6.56</v>
          </cell>
          <cell r="I534">
            <v>2.51</v>
          </cell>
          <cell r="J534">
            <v>6.56</v>
          </cell>
          <cell r="K534">
            <v>2.51</v>
          </cell>
          <cell r="L534" t="str">
            <v>OK</v>
          </cell>
          <cell r="M534" t="str">
            <v>Loại</v>
          </cell>
        </row>
        <row r="535">
          <cell r="B535">
            <v>1920256701</v>
          </cell>
          <cell r="C535">
            <v>19</v>
          </cell>
          <cell r="E535">
            <v>123.6</v>
          </cell>
          <cell r="F535">
            <v>47.559999999999995</v>
          </cell>
          <cell r="G535">
            <v>19</v>
          </cell>
          <cell r="H535">
            <v>6.51</v>
          </cell>
          <cell r="I535">
            <v>2.5</v>
          </cell>
          <cell r="J535">
            <v>6.51</v>
          </cell>
          <cell r="K535">
            <v>2.5</v>
          </cell>
          <cell r="L535" t="str">
            <v>OK</v>
          </cell>
          <cell r="M535" t="str">
            <v>Loại</v>
          </cell>
        </row>
        <row r="536">
          <cell r="B536">
            <v>2020253837</v>
          </cell>
          <cell r="C536">
            <v>19</v>
          </cell>
          <cell r="E536">
            <v>123.60000000000001</v>
          </cell>
          <cell r="F536">
            <v>47.5</v>
          </cell>
          <cell r="G536">
            <v>19</v>
          </cell>
          <cell r="H536">
            <v>6.51</v>
          </cell>
          <cell r="I536">
            <v>2.5</v>
          </cell>
          <cell r="J536">
            <v>6.51</v>
          </cell>
          <cell r="K536">
            <v>2.5</v>
          </cell>
          <cell r="L536" t="str">
            <v>OK</v>
          </cell>
          <cell r="M536" t="str">
            <v>Loại</v>
          </cell>
        </row>
        <row r="537">
          <cell r="B537">
            <v>2020255968</v>
          </cell>
          <cell r="C537">
            <v>18</v>
          </cell>
          <cell r="E537">
            <v>116.1</v>
          </cell>
          <cell r="F537">
            <v>44.910000000000004</v>
          </cell>
          <cell r="G537">
            <v>18</v>
          </cell>
          <cell r="H537">
            <v>6.45</v>
          </cell>
          <cell r="I537">
            <v>2.5</v>
          </cell>
          <cell r="J537">
            <v>6.45</v>
          </cell>
          <cell r="K537">
            <v>2.5</v>
          </cell>
          <cell r="L537" t="str">
            <v>OK</v>
          </cell>
          <cell r="M537" t="str">
            <v>Loại</v>
          </cell>
        </row>
        <row r="538">
          <cell r="B538">
            <v>2120259893</v>
          </cell>
          <cell r="C538">
            <v>19</v>
          </cell>
          <cell r="E538">
            <v>123.2</v>
          </cell>
          <cell r="F538">
            <v>47.51</v>
          </cell>
          <cell r="G538">
            <v>19</v>
          </cell>
          <cell r="H538">
            <v>6.48</v>
          </cell>
          <cell r="I538">
            <v>2.5</v>
          </cell>
          <cell r="J538">
            <v>6.48</v>
          </cell>
          <cell r="K538">
            <v>2.5</v>
          </cell>
          <cell r="L538" t="str">
            <v>OK</v>
          </cell>
          <cell r="M538" t="str">
            <v>Loại</v>
          </cell>
        </row>
        <row r="539">
          <cell r="B539">
            <v>2020263813</v>
          </cell>
          <cell r="C539">
            <v>14</v>
          </cell>
          <cell r="E539">
            <v>89.8</v>
          </cell>
          <cell r="F539">
            <v>34.839999999999996</v>
          </cell>
          <cell r="G539">
            <v>14</v>
          </cell>
          <cell r="H539">
            <v>6.41</v>
          </cell>
          <cell r="I539">
            <v>2.49</v>
          </cell>
          <cell r="J539">
            <v>6.41</v>
          </cell>
          <cell r="K539">
            <v>2.49</v>
          </cell>
          <cell r="L539" t="str">
            <v>OK</v>
          </cell>
          <cell r="M539" t="str">
            <v>Loại</v>
          </cell>
        </row>
        <row r="540">
          <cell r="B540">
            <v>2020257450</v>
          </cell>
          <cell r="C540">
            <v>18</v>
          </cell>
          <cell r="E540">
            <v>118.8</v>
          </cell>
          <cell r="F540">
            <v>44.9</v>
          </cell>
          <cell r="G540">
            <v>18</v>
          </cell>
          <cell r="H540">
            <v>6.6</v>
          </cell>
          <cell r="I540">
            <v>2.49</v>
          </cell>
          <cell r="J540">
            <v>6.6</v>
          </cell>
          <cell r="K540">
            <v>2.49</v>
          </cell>
          <cell r="L540" t="str">
            <v>OK</v>
          </cell>
          <cell r="M540" t="str">
            <v>Loại</v>
          </cell>
        </row>
        <row r="541">
          <cell r="B541">
            <v>2110219599</v>
          </cell>
          <cell r="C541">
            <v>19</v>
          </cell>
          <cell r="E541">
            <v>122.10000000000001</v>
          </cell>
          <cell r="F541">
            <v>47.22</v>
          </cell>
          <cell r="G541">
            <v>19</v>
          </cell>
          <cell r="H541">
            <v>6.43</v>
          </cell>
          <cell r="I541">
            <v>2.49</v>
          </cell>
          <cell r="J541">
            <v>6.43</v>
          </cell>
          <cell r="K541">
            <v>2.49</v>
          </cell>
          <cell r="L541" t="str">
            <v>OK</v>
          </cell>
          <cell r="M541" t="str">
            <v>Loại</v>
          </cell>
        </row>
        <row r="542">
          <cell r="B542">
            <v>2220259048</v>
          </cell>
          <cell r="C542">
            <v>17</v>
          </cell>
          <cell r="E542">
            <v>110.7</v>
          </cell>
          <cell r="F542">
            <v>42.25</v>
          </cell>
          <cell r="G542">
            <v>17</v>
          </cell>
          <cell r="H542">
            <v>6.51</v>
          </cell>
          <cell r="I542">
            <v>2.49</v>
          </cell>
          <cell r="J542">
            <v>6.51</v>
          </cell>
          <cell r="K542">
            <v>2.49</v>
          </cell>
          <cell r="L542" t="str">
            <v>OK</v>
          </cell>
          <cell r="M542" t="str">
            <v>Loại</v>
          </cell>
        </row>
        <row r="543">
          <cell r="B543">
            <v>2120256939</v>
          </cell>
          <cell r="C543">
            <v>19</v>
          </cell>
          <cell r="E543">
            <v>122.10000000000001</v>
          </cell>
          <cell r="F543">
            <v>47.190000000000005</v>
          </cell>
          <cell r="G543">
            <v>19</v>
          </cell>
          <cell r="H543">
            <v>6.43</v>
          </cell>
          <cell r="I543">
            <v>2.48</v>
          </cell>
          <cell r="J543">
            <v>6.43</v>
          </cell>
          <cell r="K543">
            <v>2.48</v>
          </cell>
          <cell r="L543" t="str">
            <v>OK</v>
          </cell>
          <cell r="M543" t="str">
            <v>Loại</v>
          </cell>
        </row>
        <row r="544">
          <cell r="B544">
            <v>2220265416</v>
          </cell>
          <cell r="C544">
            <v>19</v>
          </cell>
          <cell r="E544">
            <v>123.70000000000002</v>
          </cell>
          <cell r="F544">
            <v>47.19</v>
          </cell>
          <cell r="G544">
            <v>19</v>
          </cell>
          <cell r="H544">
            <v>6.51</v>
          </cell>
          <cell r="I544">
            <v>2.48</v>
          </cell>
          <cell r="J544">
            <v>6.51</v>
          </cell>
          <cell r="K544">
            <v>2.48</v>
          </cell>
          <cell r="L544" t="str">
            <v>OK</v>
          </cell>
          <cell r="M544" t="str">
            <v>Loại</v>
          </cell>
        </row>
        <row r="545">
          <cell r="B545">
            <v>2020255826</v>
          </cell>
          <cell r="C545">
            <v>16</v>
          </cell>
          <cell r="E545">
            <v>103.6</v>
          </cell>
          <cell r="F545">
            <v>39.47999999999999</v>
          </cell>
          <cell r="G545">
            <v>16</v>
          </cell>
          <cell r="H545">
            <v>6.48</v>
          </cell>
          <cell r="I545">
            <v>2.47</v>
          </cell>
          <cell r="J545">
            <v>6.48</v>
          </cell>
          <cell r="K545">
            <v>2.47</v>
          </cell>
          <cell r="L545" t="str">
            <v>OK</v>
          </cell>
          <cell r="M545" t="str">
            <v>Loại</v>
          </cell>
        </row>
        <row r="546">
          <cell r="B546">
            <v>2020255072</v>
          </cell>
          <cell r="C546">
            <v>19</v>
          </cell>
          <cell r="E546">
            <v>122.20000000000002</v>
          </cell>
          <cell r="F546">
            <v>46.92</v>
          </cell>
          <cell r="G546">
            <v>19</v>
          </cell>
          <cell r="H546">
            <v>6.43</v>
          </cell>
          <cell r="I546">
            <v>2.47</v>
          </cell>
          <cell r="J546">
            <v>6.43</v>
          </cell>
          <cell r="K546">
            <v>2.47</v>
          </cell>
          <cell r="L546" t="str">
            <v>OK</v>
          </cell>
          <cell r="M546" t="str">
            <v>Loại</v>
          </cell>
        </row>
        <row r="547">
          <cell r="B547">
            <v>2020254452</v>
          </cell>
          <cell r="C547">
            <v>18</v>
          </cell>
          <cell r="E547">
            <v>113.4</v>
          </cell>
          <cell r="F547">
            <v>44.5</v>
          </cell>
          <cell r="G547">
            <v>18</v>
          </cell>
          <cell r="H547">
            <v>6.3</v>
          </cell>
          <cell r="I547">
            <v>2.47</v>
          </cell>
          <cell r="J547">
            <v>6.3</v>
          </cell>
          <cell r="K547">
            <v>2.47</v>
          </cell>
          <cell r="L547" t="str">
            <v>OK</v>
          </cell>
          <cell r="M547" t="str">
            <v>Loại</v>
          </cell>
        </row>
        <row r="548">
          <cell r="B548">
            <v>2120259470</v>
          </cell>
          <cell r="C548">
            <v>19</v>
          </cell>
          <cell r="E548">
            <v>121.50000000000001</v>
          </cell>
          <cell r="F548">
            <v>46.94</v>
          </cell>
          <cell r="G548">
            <v>19</v>
          </cell>
          <cell r="H548">
            <v>6.39</v>
          </cell>
          <cell r="I548">
            <v>2.47</v>
          </cell>
          <cell r="J548">
            <v>6.39</v>
          </cell>
          <cell r="K548">
            <v>2.47</v>
          </cell>
          <cell r="L548" t="str">
            <v>OK</v>
          </cell>
          <cell r="M548" t="str">
            <v>Loại</v>
          </cell>
        </row>
        <row r="549">
          <cell r="B549">
            <v>2120256840</v>
          </cell>
          <cell r="C549">
            <v>19</v>
          </cell>
          <cell r="E549">
            <v>119.39999999999999</v>
          </cell>
          <cell r="F549">
            <v>46.870000000000005</v>
          </cell>
          <cell r="G549">
            <v>19</v>
          </cell>
          <cell r="H549">
            <v>6.28</v>
          </cell>
          <cell r="I549">
            <v>2.47</v>
          </cell>
          <cell r="J549">
            <v>6.28</v>
          </cell>
          <cell r="K549">
            <v>2.47</v>
          </cell>
          <cell r="L549" t="str">
            <v>OK</v>
          </cell>
          <cell r="M549" t="str">
            <v>Loại</v>
          </cell>
        </row>
        <row r="550">
          <cell r="B550">
            <v>2120253806</v>
          </cell>
          <cell r="C550">
            <v>19</v>
          </cell>
          <cell r="E550">
            <v>120.89999999999999</v>
          </cell>
          <cell r="F550">
            <v>46.92</v>
          </cell>
          <cell r="G550">
            <v>19</v>
          </cell>
          <cell r="H550">
            <v>6.36</v>
          </cell>
          <cell r="I550">
            <v>2.47</v>
          </cell>
          <cell r="J550">
            <v>6.36</v>
          </cell>
          <cell r="K550">
            <v>2.47</v>
          </cell>
          <cell r="L550" t="str">
            <v>OK</v>
          </cell>
          <cell r="M550" t="str">
            <v>Loại</v>
          </cell>
        </row>
        <row r="551">
          <cell r="B551">
            <v>1810215457</v>
          </cell>
          <cell r="C551">
            <v>13</v>
          </cell>
          <cell r="E551">
            <v>75.7</v>
          </cell>
          <cell r="F551">
            <v>31.939999999999998</v>
          </cell>
          <cell r="G551">
            <v>13</v>
          </cell>
          <cell r="H551">
            <v>5.82</v>
          </cell>
          <cell r="I551">
            <v>2.46</v>
          </cell>
          <cell r="J551">
            <v>5.82</v>
          </cell>
          <cell r="K551">
            <v>2.46</v>
          </cell>
          <cell r="L551" t="str">
            <v>OK</v>
          </cell>
          <cell r="M551" t="str">
            <v>Loại</v>
          </cell>
        </row>
        <row r="552">
          <cell r="B552">
            <v>2120256032</v>
          </cell>
          <cell r="C552">
            <v>19</v>
          </cell>
          <cell r="E552">
            <v>120.3</v>
          </cell>
          <cell r="F552">
            <v>46.75999999999999</v>
          </cell>
          <cell r="G552">
            <v>19</v>
          </cell>
          <cell r="H552">
            <v>6.33</v>
          </cell>
          <cell r="I552">
            <v>2.46</v>
          </cell>
          <cell r="J552">
            <v>6.33</v>
          </cell>
          <cell r="K552">
            <v>2.46</v>
          </cell>
          <cell r="L552" t="str">
            <v>OK</v>
          </cell>
          <cell r="M552" t="str">
            <v>Loại</v>
          </cell>
        </row>
        <row r="553">
          <cell r="B553">
            <v>2120257519</v>
          </cell>
          <cell r="C553">
            <v>19</v>
          </cell>
          <cell r="E553">
            <v>121.8</v>
          </cell>
          <cell r="F553">
            <v>46.730000000000004</v>
          </cell>
          <cell r="G553">
            <v>19</v>
          </cell>
          <cell r="H553">
            <v>6.41</v>
          </cell>
          <cell r="I553">
            <v>2.46</v>
          </cell>
          <cell r="J553">
            <v>6.41</v>
          </cell>
          <cell r="K553">
            <v>2.46</v>
          </cell>
          <cell r="L553" t="str">
            <v>OK</v>
          </cell>
          <cell r="M553" t="str">
            <v>Loại</v>
          </cell>
        </row>
        <row r="554">
          <cell r="B554">
            <v>2220244556</v>
          </cell>
          <cell r="C554">
            <v>17</v>
          </cell>
          <cell r="E554">
            <v>110.5</v>
          </cell>
          <cell r="F554">
            <v>41.8</v>
          </cell>
          <cell r="G554">
            <v>17</v>
          </cell>
          <cell r="H554">
            <v>6.5</v>
          </cell>
          <cell r="I554">
            <v>2.46</v>
          </cell>
          <cell r="J554">
            <v>6.5</v>
          </cell>
          <cell r="K554">
            <v>2.46</v>
          </cell>
          <cell r="L554" t="str">
            <v>OK</v>
          </cell>
          <cell r="M554" t="str">
            <v>Loại</v>
          </cell>
        </row>
        <row r="555">
          <cell r="B555">
            <v>2220255306</v>
          </cell>
          <cell r="C555">
            <v>17</v>
          </cell>
          <cell r="E555">
            <v>109</v>
          </cell>
          <cell r="F555">
            <v>41.8</v>
          </cell>
          <cell r="G555">
            <v>17</v>
          </cell>
          <cell r="H555">
            <v>6.41</v>
          </cell>
          <cell r="I555">
            <v>2.46</v>
          </cell>
          <cell r="J555">
            <v>6.41</v>
          </cell>
          <cell r="K555">
            <v>2.46</v>
          </cell>
          <cell r="L555" t="str">
            <v>OK</v>
          </cell>
          <cell r="M555" t="str">
            <v>Loại</v>
          </cell>
        </row>
        <row r="556">
          <cell r="B556">
            <v>2227261477</v>
          </cell>
          <cell r="C556">
            <v>18</v>
          </cell>
          <cell r="E556">
            <v>117.8</v>
          </cell>
          <cell r="F556">
            <v>44.22</v>
          </cell>
          <cell r="G556">
            <v>18</v>
          </cell>
          <cell r="H556">
            <v>6.54</v>
          </cell>
          <cell r="I556">
            <v>2.46</v>
          </cell>
          <cell r="J556">
            <v>6.54</v>
          </cell>
          <cell r="K556">
            <v>2.46</v>
          </cell>
          <cell r="L556" t="str">
            <v>OK</v>
          </cell>
          <cell r="M556" t="str">
            <v>Loại</v>
          </cell>
        </row>
        <row r="557">
          <cell r="B557">
            <v>2021265882</v>
          </cell>
          <cell r="C557">
            <v>19</v>
          </cell>
          <cell r="E557">
            <v>122.7</v>
          </cell>
          <cell r="F557">
            <v>46.519999999999996</v>
          </cell>
          <cell r="G557">
            <v>19</v>
          </cell>
          <cell r="H557">
            <v>6.46</v>
          </cell>
          <cell r="I557">
            <v>2.45</v>
          </cell>
          <cell r="J557">
            <v>6.46</v>
          </cell>
          <cell r="K557">
            <v>2.45</v>
          </cell>
          <cell r="L557" t="str">
            <v>OK</v>
          </cell>
          <cell r="M557" t="str">
            <v>Loại</v>
          </cell>
        </row>
        <row r="558">
          <cell r="B558">
            <v>2020255743</v>
          </cell>
          <cell r="C558">
            <v>19</v>
          </cell>
          <cell r="E558">
            <v>120.69999999999999</v>
          </cell>
          <cell r="F558">
            <v>46.63</v>
          </cell>
          <cell r="G558">
            <v>19</v>
          </cell>
          <cell r="H558">
            <v>6.35</v>
          </cell>
          <cell r="I558">
            <v>2.45</v>
          </cell>
          <cell r="J558">
            <v>6.35</v>
          </cell>
          <cell r="K558">
            <v>2.45</v>
          </cell>
          <cell r="L558" t="str">
            <v>OK</v>
          </cell>
          <cell r="M558" t="str">
            <v>Loại</v>
          </cell>
        </row>
        <row r="559">
          <cell r="B559">
            <v>2020250770</v>
          </cell>
          <cell r="C559">
            <v>19</v>
          </cell>
          <cell r="E559">
            <v>121.3</v>
          </cell>
          <cell r="F559">
            <v>46.54</v>
          </cell>
          <cell r="G559">
            <v>19</v>
          </cell>
          <cell r="H559">
            <v>6.38</v>
          </cell>
          <cell r="I559">
            <v>2.45</v>
          </cell>
          <cell r="J559">
            <v>6.38</v>
          </cell>
          <cell r="K559">
            <v>2.45</v>
          </cell>
          <cell r="L559" t="str">
            <v>OK</v>
          </cell>
          <cell r="M559" t="str">
            <v>Loại</v>
          </cell>
        </row>
        <row r="560">
          <cell r="B560">
            <v>2120256849</v>
          </cell>
          <cell r="C560">
            <v>18</v>
          </cell>
          <cell r="E560">
            <v>112.60000000000001</v>
          </cell>
          <cell r="F560">
            <v>44.14999999999999</v>
          </cell>
          <cell r="G560">
            <v>18</v>
          </cell>
          <cell r="H560">
            <v>6.26</v>
          </cell>
          <cell r="I560">
            <v>2.45</v>
          </cell>
          <cell r="J560">
            <v>6.26</v>
          </cell>
          <cell r="K560">
            <v>2.45</v>
          </cell>
          <cell r="L560" t="str">
            <v>OK</v>
          </cell>
          <cell r="M560" t="str">
            <v>Loại</v>
          </cell>
        </row>
        <row r="561">
          <cell r="B561">
            <v>2120257563</v>
          </cell>
          <cell r="C561">
            <v>18</v>
          </cell>
          <cell r="E561">
            <v>113.4</v>
          </cell>
          <cell r="F561">
            <v>44.11</v>
          </cell>
          <cell r="G561">
            <v>18</v>
          </cell>
          <cell r="H561">
            <v>6.3</v>
          </cell>
          <cell r="I561">
            <v>2.45</v>
          </cell>
          <cell r="J561">
            <v>6.3</v>
          </cell>
          <cell r="K561">
            <v>2.45</v>
          </cell>
          <cell r="L561" t="str">
            <v>OK</v>
          </cell>
          <cell r="M561" t="str">
            <v>Loại</v>
          </cell>
        </row>
        <row r="562">
          <cell r="B562">
            <v>2120253889</v>
          </cell>
          <cell r="C562">
            <v>19</v>
          </cell>
          <cell r="E562">
            <v>121.1</v>
          </cell>
          <cell r="F562">
            <v>46.529999999999994</v>
          </cell>
          <cell r="G562">
            <v>19</v>
          </cell>
          <cell r="H562">
            <v>6.37</v>
          </cell>
          <cell r="I562">
            <v>2.45</v>
          </cell>
          <cell r="J562">
            <v>6.37</v>
          </cell>
          <cell r="K562">
            <v>2.45</v>
          </cell>
          <cell r="L562" t="str">
            <v>OK</v>
          </cell>
          <cell r="M562" t="str">
            <v>Loại</v>
          </cell>
        </row>
        <row r="563">
          <cell r="B563">
            <v>2221263400</v>
          </cell>
          <cell r="C563">
            <v>19</v>
          </cell>
          <cell r="E563">
            <v>121.3</v>
          </cell>
          <cell r="F563">
            <v>46.489999999999995</v>
          </cell>
          <cell r="G563">
            <v>19</v>
          </cell>
          <cell r="H563">
            <v>6.38</v>
          </cell>
          <cell r="I563">
            <v>2.45</v>
          </cell>
          <cell r="J563">
            <v>6.38</v>
          </cell>
          <cell r="K563">
            <v>2.45</v>
          </cell>
          <cell r="L563" t="str">
            <v>OK</v>
          </cell>
          <cell r="M563" t="str">
            <v>Loại</v>
          </cell>
        </row>
        <row r="564">
          <cell r="B564">
            <v>2220265431</v>
          </cell>
          <cell r="C564">
            <v>19</v>
          </cell>
          <cell r="E564">
            <v>118.2</v>
          </cell>
          <cell r="F564">
            <v>46.56999999999999</v>
          </cell>
          <cell r="G564">
            <v>19</v>
          </cell>
          <cell r="H564">
            <v>6.22</v>
          </cell>
          <cell r="I564">
            <v>2.45</v>
          </cell>
          <cell r="J564">
            <v>6.22</v>
          </cell>
          <cell r="K564">
            <v>2.45</v>
          </cell>
          <cell r="L564" t="str">
            <v>OK</v>
          </cell>
          <cell r="M564" t="str">
            <v>Loại</v>
          </cell>
        </row>
        <row r="565">
          <cell r="B565">
            <v>2220255211</v>
          </cell>
          <cell r="C565">
            <v>14</v>
          </cell>
          <cell r="E565">
            <v>90.1</v>
          </cell>
          <cell r="F565">
            <v>34.269999999999996</v>
          </cell>
          <cell r="G565">
            <v>14</v>
          </cell>
          <cell r="H565">
            <v>6.44</v>
          </cell>
          <cell r="I565">
            <v>2.45</v>
          </cell>
          <cell r="J565">
            <v>6.44</v>
          </cell>
          <cell r="K565">
            <v>2.45</v>
          </cell>
          <cell r="L565" t="str">
            <v>OK</v>
          </cell>
          <cell r="M565" t="str">
            <v>Loại</v>
          </cell>
        </row>
        <row r="566">
          <cell r="B566">
            <v>2226261263</v>
          </cell>
          <cell r="C566">
            <v>17</v>
          </cell>
          <cell r="E566">
            <v>107.70000000000002</v>
          </cell>
          <cell r="F566">
            <v>41.269999999999996</v>
          </cell>
          <cell r="G566">
            <v>17</v>
          </cell>
          <cell r="H566">
            <v>6.34</v>
          </cell>
          <cell r="I566">
            <v>2.43</v>
          </cell>
          <cell r="J566">
            <v>6.34</v>
          </cell>
          <cell r="K566">
            <v>2.43</v>
          </cell>
          <cell r="L566" t="str">
            <v>OK</v>
          </cell>
          <cell r="M566" t="str">
            <v>Loại</v>
          </cell>
        </row>
        <row r="567">
          <cell r="B567">
            <v>2020255885</v>
          </cell>
          <cell r="C567">
            <v>12</v>
          </cell>
          <cell r="E567">
            <v>78.1</v>
          </cell>
          <cell r="F567">
            <v>29.189999999999998</v>
          </cell>
          <cell r="G567">
            <v>12</v>
          </cell>
          <cell r="H567">
            <v>6.51</v>
          </cell>
          <cell r="I567">
            <v>2.43</v>
          </cell>
          <cell r="J567">
            <v>6.51</v>
          </cell>
          <cell r="K567">
            <v>2.43</v>
          </cell>
          <cell r="L567" t="str">
            <v>OK</v>
          </cell>
          <cell r="M567" t="str">
            <v>Loại</v>
          </cell>
        </row>
        <row r="568">
          <cell r="B568">
            <v>2226261252</v>
          </cell>
          <cell r="C568">
            <v>17</v>
          </cell>
          <cell r="E568">
            <v>106.30000000000001</v>
          </cell>
          <cell r="F568">
            <v>41.11</v>
          </cell>
          <cell r="G568">
            <v>17</v>
          </cell>
          <cell r="H568">
            <v>6.25</v>
          </cell>
          <cell r="I568">
            <v>2.42</v>
          </cell>
          <cell r="J568">
            <v>6.25</v>
          </cell>
          <cell r="K568">
            <v>2.42</v>
          </cell>
          <cell r="L568" t="str">
            <v>OK</v>
          </cell>
          <cell r="M568" t="str">
            <v>Loại</v>
          </cell>
        </row>
        <row r="569">
          <cell r="B569">
            <v>2120255991</v>
          </cell>
          <cell r="C569">
            <v>18</v>
          </cell>
          <cell r="E569">
            <v>114.6</v>
          </cell>
          <cell r="F569">
            <v>43.53</v>
          </cell>
          <cell r="G569">
            <v>18</v>
          </cell>
          <cell r="H569">
            <v>6.37</v>
          </cell>
          <cell r="I569">
            <v>2.42</v>
          </cell>
          <cell r="J569">
            <v>6.37</v>
          </cell>
          <cell r="K569">
            <v>2.42</v>
          </cell>
          <cell r="L569" t="str">
            <v>OK</v>
          </cell>
          <cell r="M569" t="str">
            <v>Loại</v>
          </cell>
        </row>
        <row r="570">
          <cell r="B570">
            <v>2220512698</v>
          </cell>
          <cell r="C570">
            <v>18</v>
          </cell>
          <cell r="E570">
            <v>115.49999999999999</v>
          </cell>
          <cell r="F570">
            <v>43.57</v>
          </cell>
          <cell r="G570">
            <v>18</v>
          </cell>
          <cell r="H570">
            <v>6.42</v>
          </cell>
          <cell r="I570">
            <v>2.42</v>
          </cell>
          <cell r="J570">
            <v>6.42</v>
          </cell>
          <cell r="K570">
            <v>2.42</v>
          </cell>
          <cell r="L570" t="str">
            <v>OK</v>
          </cell>
          <cell r="M570" t="str">
            <v>Loại</v>
          </cell>
        </row>
        <row r="571">
          <cell r="B571">
            <v>2120258396</v>
          </cell>
          <cell r="C571">
            <v>19</v>
          </cell>
          <cell r="E571">
            <v>121.10000000000001</v>
          </cell>
          <cell r="F571">
            <v>45.84</v>
          </cell>
          <cell r="G571">
            <v>19</v>
          </cell>
          <cell r="H571">
            <v>6.37</v>
          </cell>
          <cell r="I571">
            <v>2.41</v>
          </cell>
          <cell r="J571">
            <v>6.37</v>
          </cell>
          <cell r="K571">
            <v>2.41</v>
          </cell>
          <cell r="L571" t="str">
            <v>OK</v>
          </cell>
          <cell r="M571" t="str">
            <v>Loại</v>
          </cell>
        </row>
        <row r="572">
          <cell r="B572">
            <v>2126261737</v>
          </cell>
          <cell r="C572">
            <v>19</v>
          </cell>
          <cell r="E572">
            <v>119.4</v>
          </cell>
          <cell r="F572">
            <v>45.59</v>
          </cell>
          <cell r="G572">
            <v>19</v>
          </cell>
          <cell r="H572">
            <v>6.28</v>
          </cell>
          <cell r="I572">
            <v>2.4</v>
          </cell>
          <cell r="J572">
            <v>6.28</v>
          </cell>
          <cell r="K572">
            <v>2.4</v>
          </cell>
          <cell r="L572" t="str">
            <v>OK</v>
          </cell>
          <cell r="M572" t="str">
            <v>Loại</v>
          </cell>
        </row>
        <row r="573">
          <cell r="B573">
            <v>2020256285</v>
          </cell>
          <cell r="C573">
            <v>17</v>
          </cell>
          <cell r="E573">
            <v>100.2</v>
          </cell>
          <cell r="F573">
            <v>40.88</v>
          </cell>
          <cell r="G573">
            <v>17</v>
          </cell>
          <cell r="H573">
            <v>5.89</v>
          </cell>
          <cell r="I573">
            <v>2.4</v>
          </cell>
          <cell r="J573">
            <v>5.89</v>
          </cell>
          <cell r="K573">
            <v>2.4</v>
          </cell>
          <cell r="L573" t="str">
            <v>OK</v>
          </cell>
          <cell r="M573" t="str">
            <v>Loại</v>
          </cell>
        </row>
        <row r="574">
          <cell r="B574">
            <v>1811416503</v>
          </cell>
          <cell r="C574">
            <v>18</v>
          </cell>
          <cell r="E574">
            <v>102.5</v>
          </cell>
          <cell r="F574">
            <v>43.239999999999995</v>
          </cell>
          <cell r="G574">
            <v>18</v>
          </cell>
          <cell r="H574">
            <v>5.69</v>
          </cell>
          <cell r="I574">
            <v>2.4</v>
          </cell>
          <cell r="J574">
            <v>5.69</v>
          </cell>
          <cell r="K574">
            <v>2.4</v>
          </cell>
          <cell r="L574" t="str">
            <v>OK</v>
          </cell>
          <cell r="M574" t="str">
            <v>Loại</v>
          </cell>
        </row>
        <row r="575">
          <cell r="B575">
            <v>2120266041</v>
          </cell>
          <cell r="C575">
            <v>18</v>
          </cell>
          <cell r="E575">
            <v>113.30000000000001</v>
          </cell>
          <cell r="F575">
            <v>43.209999999999994</v>
          </cell>
          <cell r="G575">
            <v>18</v>
          </cell>
          <cell r="H575">
            <v>6.29</v>
          </cell>
          <cell r="I575">
            <v>2.4</v>
          </cell>
          <cell r="J575">
            <v>6.29</v>
          </cell>
          <cell r="K575">
            <v>2.4</v>
          </cell>
          <cell r="L575" t="str">
            <v>OK</v>
          </cell>
          <cell r="M575" t="str">
            <v>Loại</v>
          </cell>
        </row>
        <row r="576">
          <cell r="B576">
            <v>2120253817</v>
          </cell>
          <cell r="C576">
            <v>19</v>
          </cell>
          <cell r="E576">
            <v>123.1</v>
          </cell>
          <cell r="F576">
            <v>45.55</v>
          </cell>
          <cell r="G576">
            <v>19</v>
          </cell>
          <cell r="H576">
            <v>6.48</v>
          </cell>
          <cell r="I576">
            <v>2.4</v>
          </cell>
          <cell r="J576">
            <v>6.48</v>
          </cell>
          <cell r="K576">
            <v>2.4</v>
          </cell>
          <cell r="L576" t="str">
            <v>OK</v>
          </cell>
          <cell r="M576" t="str">
            <v>Loại</v>
          </cell>
        </row>
        <row r="577">
          <cell r="B577">
            <v>2221265418</v>
          </cell>
          <cell r="C577">
            <v>18</v>
          </cell>
          <cell r="E577">
            <v>110.60000000000001</v>
          </cell>
          <cell r="F577">
            <v>43.17999999999999</v>
          </cell>
          <cell r="G577">
            <v>18</v>
          </cell>
          <cell r="H577">
            <v>6.14</v>
          </cell>
          <cell r="I577">
            <v>2.4</v>
          </cell>
          <cell r="J577">
            <v>6.14</v>
          </cell>
          <cell r="K577">
            <v>2.4</v>
          </cell>
          <cell r="L577" t="str">
            <v>OK</v>
          </cell>
          <cell r="M577" t="str">
            <v>Loại</v>
          </cell>
        </row>
        <row r="578">
          <cell r="B578">
            <v>2120253856</v>
          </cell>
          <cell r="C578">
            <v>18</v>
          </cell>
          <cell r="E578">
            <v>114.10000000000001</v>
          </cell>
          <cell r="F578">
            <v>42.92999999999999</v>
          </cell>
          <cell r="G578">
            <v>18</v>
          </cell>
          <cell r="H578">
            <v>6.34</v>
          </cell>
          <cell r="I578">
            <v>2.39</v>
          </cell>
          <cell r="J578">
            <v>6.34</v>
          </cell>
          <cell r="K578">
            <v>2.39</v>
          </cell>
          <cell r="L578" t="str">
            <v>OK</v>
          </cell>
          <cell r="M578" t="str">
            <v>Loại</v>
          </cell>
        </row>
        <row r="579">
          <cell r="B579">
            <v>2126261744</v>
          </cell>
          <cell r="C579">
            <v>18</v>
          </cell>
          <cell r="E579">
            <v>112.7</v>
          </cell>
          <cell r="F579">
            <v>42.900000000000006</v>
          </cell>
          <cell r="G579">
            <v>18</v>
          </cell>
          <cell r="H579">
            <v>6.26</v>
          </cell>
          <cell r="I579">
            <v>2.38</v>
          </cell>
          <cell r="J579">
            <v>6.26</v>
          </cell>
          <cell r="K579">
            <v>2.38</v>
          </cell>
          <cell r="L579" t="str">
            <v>OK</v>
          </cell>
          <cell r="M579" t="str">
            <v>Loại</v>
          </cell>
        </row>
        <row r="580">
          <cell r="B580">
            <v>2020266228</v>
          </cell>
          <cell r="C580">
            <v>19</v>
          </cell>
          <cell r="E580">
            <v>119.2</v>
          </cell>
          <cell r="F580">
            <v>45.230000000000004</v>
          </cell>
          <cell r="G580">
            <v>19</v>
          </cell>
          <cell r="H580">
            <v>6.27</v>
          </cell>
          <cell r="I580">
            <v>2.38</v>
          </cell>
          <cell r="J580">
            <v>6.27</v>
          </cell>
          <cell r="K580">
            <v>2.38</v>
          </cell>
          <cell r="L580" t="str">
            <v>OK</v>
          </cell>
          <cell r="M580" t="str">
            <v>Loại</v>
          </cell>
        </row>
        <row r="581">
          <cell r="B581">
            <v>1920253043</v>
          </cell>
          <cell r="C581">
            <v>19</v>
          </cell>
          <cell r="E581">
            <v>116.4</v>
          </cell>
          <cell r="F581">
            <v>45.22</v>
          </cell>
          <cell r="G581">
            <v>19</v>
          </cell>
          <cell r="H581">
            <v>6.13</v>
          </cell>
          <cell r="I581">
            <v>2.38</v>
          </cell>
          <cell r="J581">
            <v>6.13</v>
          </cell>
          <cell r="K581">
            <v>2.38</v>
          </cell>
          <cell r="L581" t="str">
            <v>OK</v>
          </cell>
          <cell r="M581" t="str">
            <v>Loại</v>
          </cell>
        </row>
        <row r="582">
          <cell r="B582">
            <v>2121259729</v>
          </cell>
          <cell r="C582">
            <v>19</v>
          </cell>
          <cell r="E582">
            <v>116.2</v>
          </cell>
          <cell r="F582">
            <v>45.22</v>
          </cell>
          <cell r="G582">
            <v>19</v>
          </cell>
          <cell r="H582">
            <v>6.12</v>
          </cell>
          <cell r="I582">
            <v>2.38</v>
          </cell>
          <cell r="J582">
            <v>6.12</v>
          </cell>
          <cell r="K582">
            <v>2.38</v>
          </cell>
          <cell r="L582" t="str">
            <v>OK</v>
          </cell>
          <cell r="M582" t="str">
            <v>Loại</v>
          </cell>
        </row>
        <row r="583">
          <cell r="B583">
            <v>2220255227</v>
          </cell>
          <cell r="C583">
            <v>17</v>
          </cell>
          <cell r="E583">
            <v>107</v>
          </cell>
          <cell r="F583">
            <v>40.5</v>
          </cell>
          <cell r="G583">
            <v>17</v>
          </cell>
          <cell r="H583">
            <v>6.29</v>
          </cell>
          <cell r="I583">
            <v>2.38</v>
          </cell>
          <cell r="J583">
            <v>6.29</v>
          </cell>
          <cell r="K583">
            <v>2.38</v>
          </cell>
          <cell r="L583" t="str">
            <v>OK</v>
          </cell>
          <cell r="M583" t="str">
            <v>Loại</v>
          </cell>
        </row>
        <row r="584">
          <cell r="B584">
            <v>2221255319</v>
          </cell>
          <cell r="C584">
            <v>17</v>
          </cell>
          <cell r="E584">
            <v>106.29999999999998</v>
          </cell>
          <cell r="F584">
            <v>40.53</v>
          </cell>
          <cell r="G584">
            <v>17</v>
          </cell>
          <cell r="H584">
            <v>6.25</v>
          </cell>
          <cell r="I584">
            <v>2.38</v>
          </cell>
          <cell r="J584">
            <v>6.25</v>
          </cell>
          <cell r="K584">
            <v>2.38</v>
          </cell>
          <cell r="L584" t="str">
            <v>OK</v>
          </cell>
          <cell r="M584" t="str">
            <v>Loại</v>
          </cell>
        </row>
        <row r="585">
          <cell r="B585">
            <v>2126261719</v>
          </cell>
          <cell r="C585">
            <v>14</v>
          </cell>
          <cell r="E585">
            <v>85.3</v>
          </cell>
          <cell r="F585">
            <v>33.23</v>
          </cell>
          <cell r="G585">
            <v>14</v>
          </cell>
          <cell r="H585">
            <v>6.09</v>
          </cell>
          <cell r="I585">
            <v>2.37</v>
          </cell>
          <cell r="J585">
            <v>6.09</v>
          </cell>
          <cell r="K585">
            <v>2.37</v>
          </cell>
          <cell r="L585" t="str">
            <v>OK</v>
          </cell>
          <cell r="M585" t="str">
            <v>Loại</v>
          </cell>
        </row>
        <row r="586">
          <cell r="B586">
            <v>2020264791</v>
          </cell>
          <cell r="C586">
            <v>15</v>
          </cell>
          <cell r="E586">
            <v>94.9</v>
          </cell>
          <cell r="F586">
            <v>35.54</v>
          </cell>
          <cell r="G586">
            <v>15</v>
          </cell>
          <cell r="H586">
            <v>6.33</v>
          </cell>
          <cell r="I586">
            <v>2.37</v>
          </cell>
          <cell r="J586">
            <v>6.33</v>
          </cell>
          <cell r="K586">
            <v>2.37</v>
          </cell>
          <cell r="L586" t="str">
            <v>OK</v>
          </cell>
          <cell r="M586" t="str">
            <v>Loại</v>
          </cell>
        </row>
        <row r="587">
          <cell r="B587">
            <v>2020254155</v>
          </cell>
          <cell r="C587">
            <v>18</v>
          </cell>
          <cell r="E587">
            <v>113</v>
          </cell>
          <cell r="F587">
            <v>42.58</v>
          </cell>
          <cell r="G587">
            <v>18</v>
          </cell>
          <cell r="H587">
            <v>6.28</v>
          </cell>
          <cell r="I587">
            <v>2.37</v>
          </cell>
          <cell r="J587">
            <v>6.28</v>
          </cell>
          <cell r="K587">
            <v>2.37</v>
          </cell>
          <cell r="L587" t="str">
            <v>OK</v>
          </cell>
          <cell r="M587" t="str">
            <v>Loại</v>
          </cell>
        </row>
        <row r="588">
          <cell r="B588">
            <v>2020257198</v>
          </cell>
          <cell r="C588">
            <v>18</v>
          </cell>
          <cell r="E588">
            <v>112.89999999999999</v>
          </cell>
          <cell r="F588">
            <v>42.57</v>
          </cell>
          <cell r="G588">
            <v>18</v>
          </cell>
          <cell r="H588">
            <v>6.27</v>
          </cell>
          <cell r="I588">
            <v>2.37</v>
          </cell>
          <cell r="J588">
            <v>6.27</v>
          </cell>
          <cell r="K588">
            <v>2.37</v>
          </cell>
          <cell r="L588" t="str">
            <v>OK</v>
          </cell>
          <cell r="M588" t="str">
            <v>Loại</v>
          </cell>
        </row>
        <row r="589">
          <cell r="B589">
            <v>2120257565</v>
          </cell>
          <cell r="C589">
            <v>19</v>
          </cell>
          <cell r="E589">
            <v>119.80000000000001</v>
          </cell>
          <cell r="F589">
            <v>45.06</v>
          </cell>
          <cell r="G589">
            <v>19</v>
          </cell>
          <cell r="H589">
            <v>6.31</v>
          </cell>
          <cell r="I589">
            <v>2.37</v>
          </cell>
          <cell r="J589">
            <v>6.31</v>
          </cell>
          <cell r="K589">
            <v>2.37</v>
          </cell>
          <cell r="L589" t="str">
            <v>OK</v>
          </cell>
          <cell r="M589" t="str">
            <v>Loại</v>
          </cell>
        </row>
        <row r="590">
          <cell r="B590">
            <v>2120517203</v>
          </cell>
          <cell r="C590">
            <v>17</v>
          </cell>
          <cell r="E590">
            <v>106.69999999999999</v>
          </cell>
          <cell r="F590">
            <v>40.28</v>
          </cell>
          <cell r="G590">
            <v>17</v>
          </cell>
          <cell r="H590">
            <v>6.28</v>
          </cell>
          <cell r="I590">
            <v>2.37</v>
          </cell>
          <cell r="J590">
            <v>6.28</v>
          </cell>
          <cell r="K590">
            <v>2.37</v>
          </cell>
          <cell r="L590" t="str">
            <v>OK</v>
          </cell>
          <cell r="M590" t="str">
            <v>Loại</v>
          </cell>
        </row>
        <row r="591">
          <cell r="B591">
            <v>2220268816</v>
          </cell>
          <cell r="C591">
            <v>18</v>
          </cell>
          <cell r="E591">
            <v>116.80000000000001</v>
          </cell>
          <cell r="F591">
            <v>42.599999999999994</v>
          </cell>
          <cell r="G591">
            <v>18</v>
          </cell>
          <cell r="H591">
            <v>6.49</v>
          </cell>
          <cell r="I591">
            <v>2.37</v>
          </cell>
          <cell r="J591">
            <v>6.49</v>
          </cell>
          <cell r="K591">
            <v>2.37</v>
          </cell>
          <cell r="L591" t="str">
            <v>OK</v>
          </cell>
          <cell r="M591" t="str">
            <v>Loại</v>
          </cell>
        </row>
        <row r="592">
          <cell r="B592">
            <v>2127261695</v>
          </cell>
          <cell r="C592">
            <v>17</v>
          </cell>
          <cell r="E592">
            <v>98.89999999999998</v>
          </cell>
          <cell r="F592">
            <v>40.150000000000006</v>
          </cell>
          <cell r="G592">
            <v>17</v>
          </cell>
          <cell r="H592">
            <v>5.82</v>
          </cell>
          <cell r="I592">
            <v>2.36</v>
          </cell>
          <cell r="J592">
            <v>5.82</v>
          </cell>
          <cell r="K592">
            <v>2.36</v>
          </cell>
          <cell r="L592" t="str">
            <v>OK</v>
          </cell>
          <cell r="M592" t="str">
            <v>Loại</v>
          </cell>
        </row>
        <row r="593">
          <cell r="B593">
            <v>161325739</v>
          </cell>
          <cell r="C593">
            <v>10</v>
          </cell>
          <cell r="E593">
            <v>62.300000000000004</v>
          </cell>
          <cell r="F593">
            <v>23.56</v>
          </cell>
          <cell r="G593">
            <v>10</v>
          </cell>
          <cell r="H593">
            <v>6.23</v>
          </cell>
          <cell r="I593">
            <v>2.36</v>
          </cell>
          <cell r="J593">
            <v>6.23</v>
          </cell>
          <cell r="K593">
            <v>2.36</v>
          </cell>
          <cell r="L593" t="str">
            <v>OK</v>
          </cell>
          <cell r="M593" t="str">
            <v>Loại</v>
          </cell>
        </row>
        <row r="594">
          <cell r="B594">
            <v>2121259146</v>
          </cell>
          <cell r="C594">
            <v>19</v>
          </cell>
          <cell r="E594">
            <v>116.80000000000001</v>
          </cell>
          <cell r="F594">
            <v>44.870000000000005</v>
          </cell>
          <cell r="G594">
            <v>19</v>
          </cell>
          <cell r="H594">
            <v>6.15</v>
          </cell>
          <cell r="I594">
            <v>2.36</v>
          </cell>
          <cell r="J594">
            <v>6.15</v>
          </cell>
          <cell r="K594">
            <v>2.36</v>
          </cell>
          <cell r="L594" t="str">
            <v>OK</v>
          </cell>
          <cell r="M594" t="str">
            <v>Loại</v>
          </cell>
        </row>
        <row r="595">
          <cell r="B595">
            <v>2120256016</v>
          </cell>
          <cell r="C595">
            <v>19</v>
          </cell>
          <cell r="E595">
            <v>117.20000000000002</v>
          </cell>
          <cell r="F595">
            <v>44.849999999999994</v>
          </cell>
          <cell r="G595">
            <v>19</v>
          </cell>
          <cell r="H595">
            <v>6.17</v>
          </cell>
          <cell r="I595">
            <v>2.36</v>
          </cell>
          <cell r="J595">
            <v>6.17</v>
          </cell>
          <cell r="K595">
            <v>2.36</v>
          </cell>
          <cell r="L595" t="str">
            <v>OK</v>
          </cell>
          <cell r="M595" t="str">
            <v>Loại</v>
          </cell>
        </row>
        <row r="596">
          <cell r="B596">
            <v>2121253891</v>
          </cell>
          <cell r="C596">
            <v>19</v>
          </cell>
          <cell r="E596">
            <v>120.80000000000001</v>
          </cell>
          <cell r="F596">
            <v>44.86</v>
          </cell>
          <cell r="G596">
            <v>19</v>
          </cell>
          <cell r="H596">
            <v>6.36</v>
          </cell>
          <cell r="I596">
            <v>2.36</v>
          </cell>
          <cell r="J596">
            <v>6.36</v>
          </cell>
          <cell r="K596">
            <v>2.36</v>
          </cell>
          <cell r="L596" t="str">
            <v>OK</v>
          </cell>
          <cell r="M596" t="str">
            <v>Loại</v>
          </cell>
        </row>
        <row r="597">
          <cell r="B597">
            <v>171326165</v>
          </cell>
          <cell r="C597">
            <v>12</v>
          </cell>
          <cell r="E597">
            <v>74</v>
          </cell>
          <cell r="F597">
            <v>28.21</v>
          </cell>
          <cell r="G597">
            <v>12</v>
          </cell>
          <cell r="H597">
            <v>6.17</v>
          </cell>
          <cell r="I597">
            <v>2.35</v>
          </cell>
          <cell r="J597">
            <v>6.17</v>
          </cell>
          <cell r="K597">
            <v>2.35</v>
          </cell>
          <cell r="L597" t="str">
            <v>OK</v>
          </cell>
          <cell r="M597" t="str">
            <v>Loại</v>
          </cell>
        </row>
        <row r="598">
          <cell r="B598">
            <v>1910217026</v>
          </cell>
          <cell r="C598">
            <v>12</v>
          </cell>
          <cell r="E598">
            <v>75.5</v>
          </cell>
          <cell r="F598">
            <v>28.2</v>
          </cell>
          <cell r="G598">
            <v>12</v>
          </cell>
          <cell r="H598">
            <v>6.29</v>
          </cell>
          <cell r="I598">
            <v>2.35</v>
          </cell>
          <cell r="J598">
            <v>6.29</v>
          </cell>
          <cell r="K598">
            <v>2.35</v>
          </cell>
          <cell r="L598" t="str">
            <v>OK</v>
          </cell>
          <cell r="M598" t="str">
            <v>Loại</v>
          </cell>
        </row>
        <row r="599">
          <cell r="B599">
            <v>2120267041</v>
          </cell>
          <cell r="C599">
            <v>18</v>
          </cell>
          <cell r="E599">
            <v>113.00000000000003</v>
          </cell>
          <cell r="F599">
            <v>42.23</v>
          </cell>
          <cell r="G599">
            <v>18</v>
          </cell>
          <cell r="H599">
            <v>6.28</v>
          </cell>
          <cell r="I599">
            <v>2.35</v>
          </cell>
          <cell r="J599">
            <v>6.28</v>
          </cell>
          <cell r="K599">
            <v>2.35</v>
          </cell>
          <cell r="L599" t="str">
            <v>OK</v>
          </cell>
          <cell r="M599" t="str">
            <v>Loại</v>
          </cell>
        </row>
        <row r="600">
          <cell r="B600">
            <v>2220255215</v>
          </cell>
          <cell r="C600">
            <v>16</v>
          </cell>
          <cell r="E600">
            <v>100.89999999999999</v>
          </cell>
          <cell r="F600">
            <v>37.53999999999999</v>
          </cell>
          <cell r="G600">
            <v>16</v>
          </cell>
          <cell r="H600">
            <v>6.31</v>
          </cell>
          <cell r="I600">
            <v>2.35</v>
          </cell>
          <cell r="J600">
            <v>6.31</v>
          </cell>
          <cell r="K600">
            <v>2.35</v>
          </cell>
          <cell r="L600" t="str">
            <v>OK</v>
          </cell>
          <cell r="M600" t="str">
            <v>Loại</v>
          </cell>
        </row>
        <row r="601">
          <cell r="B601">
            <v>2020267169</v>
          </cell>
          <cell r="C601">
            <v>19</v>
          </cell>
          <cell r="E601">
            <v>114.30000000000001</v>
          </cell>
          <cell r="F601">
            <v>44.519999999999996</v>
          </cell>
          <cell r="G601">
            <v>19</v>
          </cell>
          <cell r="H601">
            <v>6.02</v>
          </cell>
          <cell r="I601">
            <v>2.34</v>
          </cell>
          <cell r="J601">
            <v>6.02</v>
          </cell>
          <cell r="K601">
            <v>2.34</v>
          </cell>
          <cell r="L601" t="str">
            <v>OK</v>
          </cell>
          <cell r="M601" t="str">
            <v>Loại</v>
          </cell>
        </row>
        <row r="602">
          <cell r="B602">
            <v>2120253790</v>
          </cell>
          <cell r="C602">
            <v>19</v>
          </cell>
          <cell r="E602">
            <v>115.99999999999999</v>
          </cell>
          <cell r="F602">
            <v>44.42</v>
          </cell>
          <cell r="G602">
            <v>19</v>
          </cell>
          <cell r="H602">
            <v>6.11</v>
          </cell>
          <cell r="I602">
            <v>2.34</v>
          </cell>
          <cell r="J602">
            <v>6.11</v>
          </cell>
          <cell r="K602">
            <v>2.34</v>
          </cell>
          <cell r="L602" t="str">
            <v>OK</v>
          </cell>
          <cell r="M602" t="str">
            <v>Loại</v>
          </cell>
        </row>
        <row r="603">
          <cell r="B603">
            <v>2220316253</v>
          </cell>
          <cell r="C603">
            <v>19</v>
          </cell>
          <cell r="E603">
            <v>118.89999999999999</v>
          </cell>
          <cell r="F603">
            <v>44.54</v>
          </cell>
          <cell r="G603">
            <v>19</v>
          </cell>
          <cell r="H603">
            <v>6.26</v>
          </cell>
          <cell r="I603">
            <v>2.34</v>
          </cell>
          <cell r="J603">
            <v>6.26</v>
          </cell>
          <cell r="K603">
            <v>2.34</v>
          </cell>
          <cell r="L603" t="str">
            <v>OK</v>
          </cell>
          <cell r="M603" t="str">
            <v>Loại</v>
          </cell>
        </row>
        <row r="604">
          <cell r="B604">
            <v>1921260723</v>
          </cell>
          <cell r="C604">
            <v>19</v>
          </cell>
          <cell r="E604">
            <v>112.99999999999999</v>
          </cell>
          <cell r="F604">
            <v>44.25999999999999</v>
          </cell>
          <cell r="G604">
            <v>19</v>
          </cell>
          <cell r="H604">
            <v>5.95</v>
          </cell>
          <cell r="I604">
            <v>2.33</v>
          </cell>
          <cell r="J604">
            <v>5.95</v>
          </cell>
          <cell r="K604">
            <v>2.33</v>
          </cell>
          <cell r="L604" t="str">
            <v>OK</v>
          </cell>
          <cell r="M604" t="str">
            <v>Loại</v>
          </cell>
        </row>
        <row r="605">
          <cell r="B605">
            <v>2020266138</v>
          </cell>
          <cell r="C605">
            <v>17</v>
          </cell>
          <cell r="E605">
            <v>107.50000000000001</v>
          </cell>
          <cell r="F605">
            <v>39.59</v>
          </cell>
          <cell r="G605">
            <v>17</v>
          </cell>
          <cell r="H605">
            <v>6.32</v>
          </cell>
          <cell r="I605">
            <v>2.33</v>
          </cell>
          <cell r="J605">
            <v>6.32</v>
          </cell>
          <cell r="K605">
            <v>2.33</v>
          </cell>
          <cell r="L605" t="str">
            <v>OK</v>
          </cell>
          <cell r="M605" t="str">
            <v>Loại</v>
          </cell>
        </row>
        <row r="606">
          <cell r="B606">
            <v>2020268160</v>
          </cell>
          <cell r="C606">
            <v>17</v>
          </cell>
          <cell r="E606">
            <v>101.7</v>
          </cell>
          <cell r="F606">
            <v>39.58</v>
          </cell>
          <cell r="G606">
            <v>17</v>
          </cell>
          <cell r="H606">
            <v>5.98</v>
          </cell>
          <cell r="I606">
            <v>2.33</v>
          </cell>
          <cell r="J606">
            <v>5.98</v>
          </cell>
          <cell r="K606">
            <v>2.33</v>
          </cell>
          <cell r="L606" t="str">
            <v>OK</v>
          </cell>
          <cell r="M606" t="str">
            <v>Loại</v>
          </cell>
        </row>
        <row r="607">
          <cell r="B607">
            <v>2021514709</v>
          </cell>
          <cell r="C607">
            <v>19</v>
          </cell>
          <cell r="E607">
            <v>116.39999999999999</v>
          </cell>
          <cell r="F607">
            <v>44.19</v>
          </cell>
          <cell r="G607">
            <v>19</v>
          </cell>
          <cell r="H607">
            <v>6.13</v>
          </cell>
          <cell r="I607">
            <v>2.33</v>
          </cell>
          <cell r="J607">
            <v>6.13</v>
          </cell>
          <cell r="K607">
            <v>2.33</v>
          </cell>
          <cell r="L607" t="str">
            <v>OK</v>
          </cell>
          <cell r="M607" t="str">
            <v>Loại</v>
          </cell>
        </row>
        <row r="608">
          <cell r="B608">
            <v>2020253800</v>
          </cell>
          <cell r="C608">
            <v>16</v>
          </cell>
          <cell r="E608">
            <v>100</v>
          </cell>
          <cell r="F608">
            <v>37.24</v>
          </cell>
          <cell r="G608">
            <v>16</v>
          </cell>
          <cell r="H608">
            <v>6.25</v>
          </cell>
          <cell r="I608">
            <v>2.33</v>
          </cell>
          <cell r="J608">
            <v>6.25</v>
          </cell>
          <cell r="K608">
            <v>2.33</v>
          </cell>
          <cell r="L608" t="str">
            <v>OK</v>
          </cell>
          <cell r="M608" t="str">
            <v>Loại</v>
          </cell>
        </row>
        <row r="609">
          <cell r="B609">
            <v>2110218315</v>
          </cell>
          <cell r="C609">
            <v>18</v>
          </cell>
          <cell r="E609">
            <v>110.20000000000002</v>
          </cell>
          <cell r="F609">
            <v>41.849999999999994</v>
          </cell>
          <cell r="G609">
            <v>18</v>
          </cell>
          <cell r="H609">
            <v>6.12</v>
          </cell>
          <cell r="I609">
            <v>2.33</v>
          </cell>
          <cell r="J609">
            <v>6.12</v>
          </cell>
          <cell r="K609">
            <v>2.33</v>
          </cell>
          <cell r="L609" t="str">
            <v>OK</v>
          </cell>
          <cell r="M609" t="str">
            <v>Loại</v>
          </cell>
        </row>
        <row r="610">
          <cell r="B610">
            <v>2120266001</v>
          </cell>
          <cell r="C610">
            <v>19</v>
          </cell>
          <cell r="E610">
            <v>119</v>
          </cell>
          <cell r="F610">
            <v>44.18</v>
          </cell>
          <cell r="G610">
            <v>19</v>
          </cell>
          <cell r="H610">
            <v>6.26</v>
          </cell>
          <cell r="I610">
            <v>2.33</v>
          </cell>
          <cell r="J610">
            <v>6.26</v>
          </cell>
          <cell r="K610">
            <v>2.33</v>
          </cell>
          <cell r="L610" t="str">
            <v>OK</v>
          </cell>
          <cell r="M610" t="str">
            <v>Loại</v>
          </cell>
        </row>
        <row r="611">
          <cell r="B611">
            <v>1811214497</v>
          </cell>
          <cell r="C611">
            <v>19</v>
          </cell>
          <cell r="E611">
            <v>115.99999999999999</v>
          </cell>
          <cell r="F611">
            <v>44.28</v>
          </cell>
          <cell r="G611">
            <v>19</v>
          </cell>
          <cell r="H611">
            <v>6.11</v>
          </cell>
          <cell r="I611">
            <v>2.33</v>
          </cell>
          <cell r="J611">
            <v>6.11</v>
          </cell>
          <cell r="K611">
            <v>2.33</v>
          </cell>
          <cell r="L611" t="str">
            <v>OK</v>
          </cell>
          <cell r="M611" t="str">
            <v>Loại</v>
          </cell>
        </row>
        <row r="612">
          <cell r="B612">
            <v>2220265442</v>
          </cell>
          <cell r="C612">
            <v>18</v>
          </cell>
          <cell r="E612">
            <v>110.69999999999997</v>
          </cell>
          <cell r="F612">
            <v>41.859999999999985</v>
          </cell>
          <cell r="G612">
            <v>18</v>
          </cell>
          <cell r="H612">
            <v>6.15</v>
          </cell>
          <cell r="I612">
            <v>2.33</v>
          </cell>
          <cell r="J612">
            <v>6.15</v>
          </cell>
          <cell r="K612">
            <v>2.33</v>
          </cell>
          <cell r="L612" t="str">
            <v>OK</v>
          </cell>
          <cell r="M612" t="str">
            <v>Loại</v>
          </cell>
        </row>
        <row r="613">
          <cell r="B613">
            <v>2220265417</v>
          </cell>
          <cell r="C613">
            <v>16</v>
          </cell>
          <cell r="E613">
            <v>100.50000000000001</v>
          </cell>
          <cell r="F613">
            <v>37.279999999999994</v>
          </cell>
          <cell r="G613">
            <v>16</v>
          </cell>
          <cell r="H613">
            <v>6.28</v>
          </cell>
          <cell r="I613">
            <v>2.33</v>
          </cell>
          <cell r="J613">
            <v>6.28</v>
          </cell>
          <cell r="K613">
            <v>2.33</v>
          </cell>
          <cell r="L613" t="str">
            <v>OK</v>
          </cell>
          <cell r="M613" t="str">
            <v>Loại</v>
          </cell>
        </row>
        <row r="614">
          <cell r="B614">
            <v>2020268358</v>
          </cell>
          <cell r="C614">
            <v>16</v>
          </cell>
          <cell r="E614">
            <v>98.10000000000001</v>
          </cell>
          <cell r="F614">
            <v>36.95</v>
          </cell>
          <cell r="G614">
            <v>16</v>
          </cell>
          <cell r="H614">
            <v>6.13</v>
          </cell>
          <cell r="I614">
            <v>2.31</v>
          </cell>
          <cell r="J614">
            <v>6.13</v>
          </cell>
          <cell r="K614">
            <v>2.31</v>
          </cell>
          <cell r="L614" t="str">
            <v>OK</v>
          </cell>
          <cell r="M614" t="str">
            <v>Loại</v>
          </cell>
        </row>
        <row r="615">
          <cell r="B615">
            <v>2120253853</v>
          </cell>
          <cell r="C615">
            <v>19</v>
          </cell>
          <cell r="E615">
            <v>117</v>
          </cell>
          <cell r="F615">
            <v>43.849999999999994</v>
          </cell>
          <cell r="G615">
            <v>19</v>
          </cell>
          <cell r="H615">
            <v>6.16</v>
          </cell>
          <cell r="I615">
            <v>2.31</v>
          </cell>
          <cell r="J615">
            <v>6.16</v>
          </cell>
          <cell r="K615">
            <v>2.31</v>
          </cell>
          <cell r="L615" t="str">
            <v>OK</v>
          </cell>
          <cell r="M615" t="str">
            <v>Loại</v>
          </cell>
        </row>
        <row r="616">
          <cell r="B616">
            <v>2120257250</v>
          </cell>
          <cell r="C616">
            <v>17</v>
          </cell>
          <cell r="E616">
            <v>103.6</v>
          </cell>
          <cell r="F616">
            <v>39.199999999999996</v>
          </cell>
          <cell r="G616">
            <v>17</v>
          </cell>
          <cell r="H616">
            <v>6.09</v>
          </cell>
          <cell r="I616">
            <v>2.31</v>
          </cell>
          <cell r="J616">
            <v>6.09</v>
          </cell>
          <cell r="K616">
            <v>2.31</v>
          </cell>
          <cell r="L616" t="str">
            <v>OK</v>
          </cell>
          <cell r="M616" t="str">
            <v>Loại</v>
          </cell>
        </row>
        <row r="617">
          <cell r="B617">
            <v>2120257724</v>
          </cell>
          <cell r="C617">
            <v>19</v>
          </cell>
          <cell r="E617">
            <v>117.49999999999999</v>
          </cell>
          <cell r="F617">
            <v>43.84</v>
          </cell>
          <cell r="G617">
            <v>19</v>
          </cell>
          <cell r="H617">
            <v>6.18</v>
          </cell>
          <cell r="I617">
            <v>2.31</v>
          </cell>
          <cell r="J617">
            <v>6.18</v>
          </cell>
          <cell r="K617">
            <v>2.31</v>
          </cell>
          <cell r="L617" t="str">
            <v>OK</v>
          </cell>
          <cell r="M617" t="str">
            <v>Loại</v>
          </cell>
        </row>
        <row r="618">
          <cell r="B618">
            <v>2120266053</v>
          </cell>
          <cell r="C618">
            <v>19</v>
          </cell>
          <cell r="E618">
            <v>113.79999999999998</v>
          </cell>
          <cell r="F618">
            <v>43.89</v>
          </cell>
          <cell r="G618">
            <v>19</v>
          </cell>
          <cell r="H618">
            <v>5.99</v>
          </cell>
          <cell r="I618">
            <v>2.31</v>
          </cell>
          <cell r="J618">
            <v>5.99</v>
          </cell>
          <cell r="K618">
            <v>2.31</v>
          </cell>
          <cell r="L618" t="str">
            <v>OK</v>
          </cell>
          <cell r="M618" t="str">
            <v>Loại</v>
          </cell>
        </row>
        <row r="619">
          <cell r="B619">
            <v>2121257732</v>
          </cell>
          <cell r="C619">
            <v>19</v>
          </cell>
          <cell r="E619">
            <v>117.8</v>
          </cell>
          <cell r="F619">
            <v>43.89</v>
          </cell>
          <cell r="G619">
            <v>19</v>
          </cell>
          <cell r="H619">
            <v>6.2</v>
          </cell>
          <cell r="I619">
            <v>2.31</v>
          </cell>
          <cell r="J619">
            <v>6.2</v>
          </cell>
          <cell r="K619">
            <v>2.31</v>
          </cell>
          <cell r="L619" t="str">
            <v>OK</v>
          </cell>
          <cell r="M619" t="str">
            <v>Loại</v>
          </cell>
        </row>
        <row r="620">
          <cell r="B620">
            <v>2226261820</v>
          </cell>
          <cell r="C620">
            <v>19</v>
          </cell>
          <cell r="E620">
            <v>117.2</v>
          </cell>
          <cell r="F620">
            <v>43.849999999999994</v>
          </cell>
          <cell r="G620">
            <v>19</v>
          </cell>
          <cell r="H620">
            <v>6.17</v>
          </cell>
          <cell r="I620">
            <v>2.31</v>
          </cell>
          <cell r="J620">
            <v>6.17</v>
          </cell>
          <cell r="K620">
            <v>2.31</v>
          </cell>
          <cell r="L620" t="str">
            <v>OK</v>
          </cell>
          <cell r="M620" t="str">
            <v>Loại</v>
          </cell>
        </row>
        <row r="621">
          <cell r="B621">
            <v>2220255217</v>
          </cell>
          <cell r="C621">
            <v>17</v>
          </cell>
          <cell r="E621">
            <v>102</v>
          </cell>
          <cell r="F621">
            <v>39.11</v>
          </cell>
          <cell r="G621">
            <v>17</v>
          </cell>
          <cell r="H621">
            <v>6</v>
          </cell>
          <cell r="I621">
            <v>2.3</v>
          </cell>
          <cell r="J621">
            <v>6</v>
          </cell>
          <cell r="K621">
            <v>2.3</v>
          </cell>
          <cell r="L621" t="str">
            <v>OK</v>
          </cell>
          <cell r="M621" t="str">
            <v>Loại</v>
          </cell>
        </row>
        <row r="622">
          <cell r="B622">
            <v>2021267797</v>
          </cell>
          <cell r="C622">
            <v>19</v>
          </cell>
          <cell r="E622">
            <v>116.5</v>
          </cell>
          <cell r="F622">
            <v>43.50999999999999</v>
          </cell>
          <cell r="G622">
            <v>19</v>
          </cell>
          <cell r="H622">
            <v>6.13</v>
          </cell>
          <cell r="I622">
            <v>2.29</v>
          </cell>
          <cell r="J622">
            <v>6.13</v>
          </cell>
          <cell r="K622">
            <v>2.29</v>
          </cell>
          <cell r="L622" t="str">
            <v>OK</v>
          </cell>
          <cell r="M622" t="str">
            <v>Loại</v>
          </cell>
        </row>
        <row r="623">
          <cell r="B623">
            <v>2020255967</v>
          </cell>
          <cell r="C623">
            <v>19</v>
          </cell>
          <cell r="E623">
            <v>116.6</v>
          </cell>
          <cell r="F623">
            <v>43.58</v>
          </cell>
          <cell r="G623">
            <v>19</v>
          </cell>
          <cell r="H623">
            <v>6.14</v>
          </cell>
          <cell r="I623">
            <v>2.29</v>
          </cell>
          <cell r="J623">
            <v>6.14</v>
          </cell>
          <cell r="K623">
            <v>2.29</v>
          </cell>
          <cell r="L623" t="str">
            <v>OK</v>
          </cell>
          <cell r="M623" t="str">
            <v>Loại</v>
          </cell>
        </row>
        <row r="624">
          <cell r="B624">
            <v>2220258434</v>
          </cell>
          <cell r="C624">
            <v>18</v>
          </cell>
          <cell r="E624">
            <v>109.69999999999999</v>
          </cell>
          <cell r="F624">
            <v>41.199999999999996</v>
          </cell>
          <cell r="G624">
            <v>18</v>
          </cell>
          <cell r="H624">
            <v>6.09</v>
          </cell>
          <cell r="I624">
            <v>2.29</v>
          </cell>
          <cell r="J624">
            <v>6.09</v>
          </cell>
          <cell r="K624">
            <v>2.29</v>
          </cell>
          <cell r="L624" t="str">
            <v>OK</v>
          </cell>
          <cell r="M624" t="str">
            <v>Loại</v>
          </cell>
        </row>
        <row r="625">
          <cell r="B625">
            <v>2020647319</v>
          </cell>
          <cell r="C625">
            <v>19</v>
          </cell>
          <cell r="E625">
            <v>116.6</v>
          </cell>
          <cell r="F625">
            <v>43.25</v>
          </cell>
          <cell r="G625">
            <v>19</v>
          </cell>
          <cell r="H625">
            <v>6.14</v>
          </cell>
          <cell r="I625">
            <v>2.28</v>
          </cell>
          <cell r="J625">
            <v>6.14</v>
          </cell>
          <cell r="K625">
            <v>2.28</v>
          </cell>
          <cell r="L625" t="str">
            <v>OK</v>
          </cell>
          <cell r="M625" t="str">
            <v>Loại</v>
          </cell>
        </row>
        <row r="626">
          <cell r="B626">
            <v>2220255220</v>
          </cell>
          <cell r="C626">
            <v>15</v>
          </cell>
          <cell r="E626">
            <v>86.60000000000001</v>
          </cell>
          <cell r="F626">
            <v>34.129999999999995</v>
          </cell>
          <cell r="G626">
            <v>15</v>
          </cell>
          <cell r="H626">
            <v>5.77</v>
          </cell>
          <cell r="I626">
            <v>2.28</v>
          </cell>
          <cell r="J626">
            <v>5.77</v>
          </cell>
          <cell r="K626">
            <v>2.28</v>
          </cell>
          <cell r="L626" t="str">
            <v>OK</v>
          </cell>
          <cell r="M626" t="str">
            <v>Loại</v>
          </cell>
        </row>
        <row r="627">
          <cell r="B627">
            <v>2220255284</v>
          </cell>
          <cell r="C627">
            <v>17</v>
          </cell>
          <cell r="E627">
            <v>98.8</v>
          </cell>
          <cell r="F627">
            <v>38.72999999999999</v>
          </cell>
          <cell r="G627">
            <v>17</v>
          </cell>
          <cell r="H627">
            <v>5.81</v>
          </cell>
          <cell r="I627">
            <v>2.28</v>
          </cell>
          <cell r="J627">
            <v>5.81</v>
          </cell>
          <cell r="K627">
            <v>2.28</v>
          </cell>
          <cell r="L627" t="str">
            <v>OK</v>
          </cell>
          <cell r="M627" t="str">
            <v>Loại</v>
          </cell>
        </row>
        <row r="628">
          <cell r="B628">
            <v>2126261711</v>
          </cell>
          <cell r="C628">
            <v>18</v>
          </cell>
          <cell r="E628">
            <v>109.2</v>
          </cell>
          <cell r="F628">
            <v>40.9</v>
          </cell>
          <cell r="G628">
            <v>18</v>
          </cell>
          <cell r="H628">
            <v>6.07</v>
          </cell>
          <cell r="I628">
            <v>2.27</v>
          </cell>
          <cell r="J628">
            <v>6.07</v>
          </cell>
          <cell r="K628">
            <v>2.27</v>
          </cell>
          <cell r="L628" t="str">
            <v>OK</v>
          </cell>
          <cell r="M628" t="str">
            <v>Loại</v>
          </cell>
        </row>
        <row r="629">
          <cell r="B629">
            <v>1810215770</v>
          </cell>
          <cell r="C629">
            <v>13</v>
          </cell>
          <cell r="E629">
            <v>79</v>
          </cell>
          <cell r="F629">
            <v>29.56</v>
          </cell>
          <cell r="G629">
            <v>13</v>
          </cell>
          <cell r="H629">
            <v>6.08</v>
          </cell>
          <cell r="I629">
            <v>2.27</v>
          </cell>
          <cell r="J629">
            <v>6.08</v>
          </cell>
          <cell r="K629">
            <v>2.27</v>
          </cell>
          <cell r="L629" t="str">
            <v>OK</v>
          </cell>
          <cell r="M629" t="str">
            <v>Loại</v>
          </cell>
        </row>
        <row r="630">
          <cell r="B630">
            <v>2020217984</v>
          </cell>
          <cell r="C630">
            <v>19</v>
          </cell>
          <cell r="E630">
            <v>116.60000000000002</v>
          </cell>
          <cell r="F630">
            <v>43.16</v>
          </cell>
          <cell r="G630">
            <v>19</v>
          </cell>
          <cell r="H630">
            <v>6.14</v>
          </cell>
          <cell r="I630">
            <v>2.27</v>
          </cell>
          <cell r="J630">
            <v>6.14</v>
          </cell>
          <cell r="K630">
            <v>2.27</v>
          </cell>
          <cell r="L630" t="str">
            <v>OK</v>
          </cell>
          <cell r="M630" t="str">
            <v>Loại</v>
          </cell>
        </row>
        <row r="631">
          <cell r="B631">
            <v>2021256786</v>
          </cell>
          <cell r="C631">
            <v>18</v>
          </cell>
          <cell r="E631">
            <v>109.20000000000002</v>
          </cell>
          <cell r="F631">
            <v>40.900000000000006</v>
          </cell>
          <cell r="G631">
            <v>18</v>
          </cell>
          <cell r="H631">
            <v>6.07</v>
          </cell>
          <cell r="I631">
            <v>2.27</v>
          </cell>
          <cell r="J631">
            <v>6.07</v>
          </cell>
          <cell r="K631">
            <v>2.27</v>
          </cell>
          <cell r="L631" t="str">
            <v>OK</v>
          </cell>
          <cell r="M631" t="str">
            <v>Loại</v>
          </cell>
        </row>
        <row r="632">
          <cell r="B632">
            <v>2120266044</v>
          </cell>
          <cell r="C632">
            <v>18</v>
          </cell>
          <cell r="E632">
            <v>109.8</v>
          </cell>
          <cell r="F632">
            <v>40.85</v>
          </cell>
          <cell r="G632">
            <v>18</v>
          </cell>
          <cell r="H632">
            <v>6.1</v>
          </cell>
          <cell r="I632">
            <v>2.27</v>
          </cell>
          <cell r="J632">
            <v>6.1</v>
          </cell>
          <cell r="K632">
            <v>2.27</v>
          </cell>
          <cell r="L632" t="str">
            <v>OK</v>
          </cell>
          <cell r="M632" t="str">
            <v>Loại</v>
          </cell>
        </row>
        <row r="633">
          <cell r="B633">
            <v>2220258326</v>
          </cell>
          <cell r="C633">
            <v>19</v>
          </cell>
          <cell r="E633">
            <v>114.00000000000001</v>
          </cell>
          <cell r="F633">
            <v>43.11999999999999</v>
          </cell>
          <cell r="G633">
            <v>19</v>
          </cell>
          <cell r="H633">
            <v>6</v>
          </cell>
          <cell r="I633">
            <v>2.27</v>
          </cell>
          <cell r="J633">
            <v>6</v>
          </cell>
          <cell r="K633">
            <v>2.27</v>
          </cell>
          <cell r="L633" t="str">
            <v>OK</v>
          </cell>
          <cell r="M633" t="str">
            <v>Loại</v>
          </cell>
        </row>
        <row r="634">
          <cell r="B634">
            <v>2226261228</v>
          </cell>
          <cell r="C634">
            <v>10</v>
          </cell>
          <cell r="E634">
            <v>61.2</v>
          </cell>
          <cell r="F634">
            <v>22.549999999999997</v>
          </cell>
          <cell r="G634">
            <v>10</v>
          </cell>
          <cell r="H634">
            <v>6.12</v>
          </cell>
          <cell r="I634">
            <v>2.26</v>
          </cell>
          <cell r="J634">
            <v>6.12</v>
          </cell>
          <cell r="K634">
            <v>2.26</v>
          </cell>
          <cell r="L634" t="str">
            <v>OK</v>
          </cell>
          <cell r="M634" t="str">
            <v>Loại</v>
          </cell>
        </row>
        <row r="635">
          <cell r="B635">
            <v>2226261246</v>
          </cell>
          <cell r="C635">
            <v>17</v>
          </cell>
          <cell r="E635">
            <v>100.80000000000001</v>
          </cell>
          <cell r="F635">
            <v>38.47</v>
          </cell>
          <cell r="G635">
            <v>17</v>
          </cell>
          <cell r="H635">
            <v>5.93</v>
          </cell>
          <cell r="I635">
            <v>2.26</v>
          </cell>
          <cell r="J635">
            <v>5.93</v>
          </cell>
          <cell r="K635">
            <v>2.26</v>
          </cell>
          <cell r="L635" t="str">
            <v>OK</v>
          </cell>
          <cell r="M635" t="str">
            <v>Loại</v>
          </cell>
        </row>
        <row r="636">
          <cell r="B636">
            <v>2021266459</v>
          </cell>
          <cell r="C636">
            <v>19</v>
          </cell>
          <cell r="E636">
            <v>109.7</v>
          </cell>
          <cell r="F636">
            <v>42.86999999999999</v>
          </cell>
          <cell r="G636">
            <v>19</v>
          </cell>
          <cell r="H636">
            <v>5.77</v>
          </cell>
          <cell r="I636">
            <v>2.26</v>
          </cell>
          <cell r="J636">
            <v>5.77</v>
          </cell>
          <cell r="K636">
            <v>2.26</v>
          </cell>
          <cell r="L636" t="str">
            <v>OK</v>
          </cell>
          <cell r="M636" t="str">
            <v>Loại</v>
          </cell>
        </row>
        <row r="637">
          <cell r="B637">
            <v>2220253332</v>
          </cell>
          <cell r="C637">
            <v>15</v>
          </cell>
          <cell r="E637">
            <v>90.10000000000001</v>
          </cell>
          <cell r="F637">
            <v>33.849999999999994</v>
          </cell>
          <cell r="G637">
            <v>15</v>
          </cell>
          <cell r="H637">
            <v>6.01</v>
          </cell>
          <cell r="I637">
            <v>2.26</v>
          </cell>
          <cell r="J637">
            <v>6.01</v>
          </cell>
          <cell r="K637">
            <v>2.26</v>
          </cell>
          <cell r="L637" t="str">
            <v>OK</v>
          </cell>
          <cell r="M637" t="str">
            <v>Loại</v>
          </cell>
        </row>
        <row r="638">
          <cell r="B638">
            <v>2220255325</v>
          </cell>
          <cell r="C638">
            <v>18</v>
          </cell>
          <cell r="E638">
            <v>110.2</v>
          </cell>
          <cell r="F638">
            <v>40.56</v>
          </cell>
          <cell r="G638">
            <v>18</v>
          </cell>
          <cell r="H638">
            <v>6.12</v>
          </cell>
          <cell r="I638">
            <v>2.25</v>
          </cell>
          <cell r="J638">
            <v>6.12</v>
          </cell>
          <cell r="K638">
            <v>2.25</v>
          </cell>
          <cell r="L638" t="str">
            <v>OK</v>
          </cell>
          <cell r="M638" t="str">
            <v>Loại</v>
          </cell>
        </row>
        <row r="639">
          <cell r="B639">
            <v>2220265405</v>
          </cell>
          <cell r="C639">
            <v>18</v>
          </cell>
          <cell r="E639">
            <v>109.4</v>
          </cell>
          <cell r="F639">
            <v>40.44</v>
          </cell>
          <cell r="G639">
            <v>18</v>
          </cell>
          <cell r="H639">
            <v>6.08</v>
          </cell>
          <cell r="I639">
            <v>2.25</v>
          </cell>
          <cell r="J639">
            <v>6.08</v>
          </cell>
          <cell r="K639">
            <v>2.25</v>
          </cell>
          <cell r="L639" t="str">
            <v>OK</v>
          </cell>
          <cell r="M639" t="str">
            <v>Loại</v>
          </cell>
        </row>
        <row r="640">
          <cell r="B640">
            <v>2220265407</v>
          </cell>
          <cell r="C640">
            <v>18</v>
          </cell>
          <cell r="E640">
            <v>109.9</v>
          </cell>
          <cell r="F640">
            <v>40.50999999999999</v>
          </cell>
          <cell r="G640">
            <v>18</v>
          </cell>
          <cell r="H640">
            <v>6.11</v>
          </cell>
          <cell r="I640">
            <v>2.25</v>
          </cell>
          <cell r="J640">
            <v>6.11</v>
          </cell>
          <cell r="K640">
            <v>2.25</v>
          </cell>
          <cell r="L640" t="str">
            <v>OK</v>
          </cell>
          <cell r="M640" t="str">
            <v>Loại</v>
          </cell>
        </row>
        <row r="641">
          <cell r="B641">
            <v>2221258307</v>
          </cell>
          <cell r="C641">
            <v>17</v>
          </cell>
          <cell r="E641">
            <v>103.8</v>
          </cell>
          <cell r="F641">
            <v>38.25</v>
          </cell>
          <cell r="G641">
            <v>17</v>
          </cell>
          <cell r="H641">
            <v>6.11</v>
          </cell>
          <cell r="I641">
            <v>2.25</v>
          </cell>
          <cell r="J641">
            <v>6.11</v>
          </cell>
          <cell r="K641">
            <v>2.25</v>
          </cell>
          <cell r="L641" t="str">
            <v>OK</v>
          </cell>
          <cell r="M641" t="str">
            <v>Loại</v>
          </cell>
        </row>
        <row r="642">
          <cell r="B642">
            <v>2227261480</v>
          </cell>
          <cell r="C642">
            <v>18</v>
          </cell>
          <cell r="E642">
            <v>101.1</v>
          </cell>
          <cell r="F642">
            <v>40.56</v>
          </cell>
          <cell r="G642">
            <v>18</v>
          </cell>
          <cell r="H642">
            <v>5.62</v>
          </cell>
          <cell r="I642">
            <v>2.25</v>
          </cell>
          <cell r="J642">
            <v>5.62</v>
          </cell>
          <cell r="K642">
            <v>2.25</v>
          </cell>
          <cell r="L642" t="str">
            <v>OK</v>
          </cell>
          <cell r="M642" t="str">
            <v>Loại</v>
          </cell>
        </row>
        <row r="643">
          <cell r="B643">
            <v>2126261753</v>
          </cell>
          <cell r="C643">
            <v>20</v>
          </cell>
          <cell r="E643">
            <v>109.4</v>
          </cell>
          <cell r="F643">
            <v>44.88999999999999</v>
          </cell>
          <cell r="G643">
            <v>20</v>
          </cell>
          <cell r="H643">
            <v>5.47</v>
          </cell>
          <cell r="I643">
            <v>2.24</v>
          </cell>
          <cell r="J643">
            <v>5.47</v>
          </cell>
          <cell r="K643">
            <v>2.24</v>
          </cell>
          <cell r="L643" t="str">
            <v>OK</v>
          </cell>
          <cell r="M643" t="str">
            <v>Loại</v>
          </cell>
        </row>
        <row r="644">
          <cell r="B644">
            <v>2110219582</v>
          </cell>
          <cell r="C644">
            <v>18</v>
          </cell>
          <cell r="E644">
            <v>107.60000000000002</v>
          </cell>
          <cell r="F644">
            <v>40.230000000000004</v>
          </cell>
          <cell r="G644">
            <v>18</v>
          </cell>
          <cell r="H644">
            <v>5.98</v>
          </cell>
          <cell r="I644">
            <v>2.24</v>
          </cell>
          <cell r="J644">
            <v>5.98</v>
          </cell>
          <cell r="K644">
            <v>2.24</v>
          </cell>
          <cell r="L644" t="str">
            <v>OK</v>
          </cell>
          <cell r="M644" t="str">
            <v>Loại</v>
          </cell>
        </row>
        <row r="645">
          <cell r="B645">
            <v>2220217505</v>
          </cell>
          <cell r="C645">
            <v>19</v>
          </cell>
          <cell r="E645">
            <v>116.3</v>
          </cell>
          <cell r="F645">
            <v>42.58</v>
          </cell>
          <cell r="G645">
            <v>19</v>
          </cell>
          <cell r="H645">
            <v>6.12</v>
          </cell>
          <cell r="I645">
            <v>2.24</v>
          </cell>
          <cell r="J645">
            <v>6.12</v>
          </cell>
          <cell r="K645">
            <v>2.24</v>
          </cell>
          <cell r="L645" t="str">
            <v>OK</v>
          </cell>
          <cell r="M645" t="str">
            <v>Loại</v>
          </cell>
        </row>
        <row r="646">
          <cell r="B646">
            <v>2220265400</v>
          </cell>
          <cell r="C646">
            <v>18</v>
          </cell>
          <cell r="E646">
            <v>104.3</v>
          </cell>
          <cell r="F646">
            <v>40.05999999999999</v>
          </cell>
          <cell r="G646">
            <v>18</v>
          </cell>
          <cell r="H646">
            <v>5.79</v>
          </cell>
          <cell r="I646">
            <v>2.23</v>
          </cell>
          <cell r="J646">
            <v>5.79</v>
          </cell>
          <cell r="K646">
            <v>2.23</v>
          </cell>
          <cell r="L646" t="str">
            <v>OK</v>
          </cell>
          <cell r="M646" t="str">
            <v>Loại</v>
          </cell>
        </row>
        <row r="647">
          <cell r="B647">
            <v>2120257248</v>
          </cell>
          <cell r="C647">
            <v>19</v>
          </cell>
          <cell r="E647">
            <v>115.69999999999999</v>
          </cell>
          <cell r="F647">
            <v>42.19</v>
          </cell>
          <cell r="G647">
            <v>19</v>
          </cell>
          <cell r="H647">
            <v>6.09</v>
          </cell>
          <cell r="I647">
            <v>2.22</v>
          </cell>
          <cell r="J647">
            <v>6.09</v>
          </cell>
          <cell r="K647">
            <v>2.22</v>
          </cell>
          <cell r="L647" t="str">
            <v>OK</v>
          </cell>
          <cell r="M647" t="str">
            <v>Loại</v>
          </cell>
        </row>
        <row r="648">
          <cell r="B648">
            <v>2120216738</v>
          </cell>
          <cell r="C648">
            <v>19</v>
          </cell>
          <cell r="E648">
            <v>114.5</v>
          </cell>
          <cell r="F648">
            <v>42.14</v>
          </cell>
          <cell r="G648">
            <v>19</v>
          </cell>
          <cell r="H648">
            <v>6.03</v>
          </cell>
          <cell r="I648">
            <v>2.22</v>
          </cell>
          <cell r="J648">
            <v>6.03</v>
          </cell>
          <cell r="K648">
            <v>2.22</v>
          </cell>
          <cell r="L648" t="str">
            <v>OK</v>
          </cell>
          <cell r="M648" t="str">
            <v>Loại</v>
          </cell>
        </row>
        <row r="649">
          <cell r="B649">
            <v>2220265434</v>
          </cell>
          <cell r="C649">
            <v>17</v>
          </cell>
          <cell r="E649">
            <v>102.40000000000002</v>
          </cell>
          <cell r="F649">
            <v>37.51999999999999</v>
          </cell>
          <cell r="G649">
            <v>17</v>
          </cell>
          <cell r="H649">
            <v>6.02</v>
          </cell>
          <cell r="I649">
            <v>2.21</v>
          </cell>
          <cell r="J649">
            <v>6.02</v>
          </cell>
          <cell r="K649">
            <v>2.21</v>
          </cell>
          <cell r="L649" t="str">
            <v>OK</v>
          </cell>
          <cell r="M649" t="str">
            <v>Loại</v>
          </cell>
        </row>
        <row r="650">
          <cell r="B650">
            <v>2221247927</v>
          </cell>
          <cell r="C650">
            <v>19</v>
          </cell>
          <cell r="E650">
            <v>112.9</v>
          </cell>
          <cell r="F650">
            <v>41.949999999999996</v>
          </cell>
          <cell r="G650">
            <v>19</v>
          </cell>
          <cell r="H650">
            <v>5.94</v>
          </cell>
          <cell r="I650">
            <v>2.21</v>
          </cell>
          <cell r="J650">
            <v>5.94</v>
          </cell>
          <cell r="K650">
            <v>2.21</v>
          </cell>
          <cell r="L650" t="str">
            <v>OK</v>
          </cell>
          <cell r="M650" t="str">
            <v>Loại</v>
          </cell>
        </row>
        <row r="651">
          <cell r="B651">
            <v>2220253336</v>
          </cell>
          <cell r="C651">
            <v>12</v>
          </cell>
          <cell r="E651">
            <v>71.30000000000001</v>
          </cell>
          <cell r="F651">
            <v>26.499999999999996</v>
          </cell>
          <cell r="G651">
            <v>12</v>
          </cell>
          <cell r="H651">
            <v>5.94</v>
          </cell>
          <cell r="I651">
            <v>2.21</v>
          </cell>
          <cell r="J651">
            <v>5.94</v>
          </cell>
          <cell r="K651">
            <v>2.21</v>
          </cell>
          <cell r="L651" t="str">
            <v>OK</v>
          </cell>
          <cell r="M651" t="str">
            <v>Loại</v>
          </cell>
        </row>
        <row r="652">
          <cell r="B652">
            <v>2220269005</v>
          </cell>
          <cell r="C652">
            <v>14</v>
          </cell>
          <cell r="E652">
            <v>83.9</v>
          </cell>
          <cell r="F652">
            <v>30.91</v>
          </cell>
          <cell r="G652">
            <v>14</v>
          </cell>
          <cell r="H652">
            <v>5.99</v>
          </cell>
          <cell r="I652">
            <v>2.21</v>
          </cell>
          <cell r="J652">
            <v>5.99</v>
          </cell>
          <cell r="K652">
            <v>2.21</v>
          </cell>
          <cell r="L652" t="str">
            <v>OK</v>
          </cell>
          <cell r="M652" t="str">
            <v>Loại</v>
          </cell>
        </row>
        <row r="653">
          <cell r="B653">
            <v>1810215455</v>
          </cell>
          <cell r="C653">
            <v>13</v>
          </cell>
          <cell r="E653">
            <v>70.1</v>
          </cell>
          <cell r="F653">
            <v>28.599999999999998</v>
          </cell>
          <cell r="G653">
            <v>13</v>
          </cell>
          <cell r="H653">
            <v>5.39</v>
          </cell>
          <cell r="I653">
            <v>2.2</v>
          </cell>
          <cell r="J653">
            <v>5.39</v>
          </cell>
          <cell r="K653">
            <v>2.2</v>
          </cell>
          <cell r="L653" t="str">
            <v>OK</v>
          </cell>
          <cell r="M653" t="str">
            <v>Loại</v>
          </cell>
        </row>
        <row r="654">
          <cell r="B654">
            <v>2120259557</v>
          </cell>
          <cell r="C654">
            <v>18</v>
          </cell>
          <cell r="E654">
            <v>99.4</v>
          </cell>
          <cell r="F654">
            <v>39.57000000000001</v>
          </cell>
          <cell r="G654">
            <v>18</v>
          </cell>
          <cell r="H654">
            <v>5.52</v>
          </cell>
          <cell r="I654">
            <v>2.2</v>
          </cell>
          <cell r="J654">
            <v>5.52</v>
          </cell>
          <cell r="K654">
            <v>2.2</v>
          </cell>
          <cell r="L654" t="str">
            <v>OK</v>
          </cell>
          <cell r="M654" t="str">
            <v>Loại</v>
          </cell>
        </row>
        <row r="655">
          <cell r="B655">
            <v>2120257567</v>
          </cell>
          <cell r="C655">
            <v>19</v>
          </cell>
          <cell r="E655">
            <v>113.3</v>
          </cell>
          <cell r="F655">
            <v>41.58999999999999</v>
          </cell>
          <cell r="G655">
            <v>19</v>
          </cell>
          <cell r="H655">
            <v>5.96</v>
          </cell>
          <cell r="I655">
            <v>2.19</v>
          </cell>
          <cell r="J655">
            <v>5.96</v>
          </cell>
          <cell r="K655">
            <v>2.19</v>
          </cell>
          <cell r="L655" t="str">
            <v>OK</v>
          </cell>
          <cell r="M655" t="str">
            <v>Loại</v>
          </cell>
        </row>
        <row r="656">
          <cell r="B656">
            <v>2120258401</v>
          </cell>
          <cell r="C656">
            <v>18</v>
          </cell>
          <cell r="E656">
            <v>107.5</v>
          </cell>
          <cell r="F656">
            <v>39.489999999999995</v>
          </cell>
          <cell r="G656">
            <v>18</v>
          </cell>
          <cell r="H656">
            <v>5.97</v>
          </cell>
          <cell r="I656">
            <v>2.19</v>
          </cell>
          <cell r="J656">
            <v>5.97</v>
          </cell>
          <cell r="K656">
            <v>2.19</v>
          </cell>
          <cell r="L656" t="str">
            <v>OK</v>
          </cell>
          <cell r="M656" t="str">
            <v>Loại</v>
          </cell>
        </row>
        <row r="657">
          <cell r="B657">
            <v>2120257246</v>
          </cell>
          <cell r="C657">
            <v>19</v>
          </cell>
          <cell r="E657">
            <v>116.1</v>
          </cell>
          <cell r="F657">
            <v>41.550000000000004</v>
          </cell>
          <cell r="G657">
            <v>19</v>
          </cell>
          <cell r="H657">
            <v>6.11</v>
          </cell>
          <cell r="I657">
            <v>2.19</v>
          </cell>
          <cell r="J657">
            <v>6.11</v>
          </cell>
          <cell r="K657">
            <v>2.19</v>
          </cell>
          <cell r="L657" t="str">
            <v>OK</v>
          </cell>
          <cell r="M657" t="str">
            <v>Loại</v>
          </cell>
        </row>
        <row r="658">
          <cell r="B658">
            <v>2110213065</v>
          </cell>
          <cell r="C658">
            <v>18</v>
          </cell>
          <cell r="E658">
            <v>104.69999999999999</v>
          </cell>
          <cell r="F658">
            <v>39.41</v>
          </cell>
          <cell r="G658">
            <v>18</v>
          </cell>
          <cell r="H658">
            <v>5.82</v>
          </cell>
          <cell r="I658">
            <v>2.19</v>
          </cell>
          <cell r="J658">
            <v>5.82</v>
          </cell>
          <cell r="K658">
            <v>2.19</v>
          </cell>
          <cell r="L658" t="str">
            <v>OK</v>
          </cell>
          <cell r="M658" t="str">
            <v>Loại</v>
          </cell>
        </row>
        <row r="659">
          <cell r="B659">
            <v>2221265375</v>
          </cell>
          <cell r="C659">
            <v>19</v>
          </cell>
          <cell r="E659">
            <v>112.9</v>
          </cell>
          <cell r="F659">
            <v>41.58</v>
          </cell>
          <cell r="G659">
            <v>19</v>
          </cell>
          <cell r="H659">
            <v>5.94</v>
          </cell>
          <cell r="I659">
            <v>2.19</v>
          </cell>
          <cell r="J659">
            <v>5.94</v>
          </cell>
          <cell r="K659">
            <v>2.19</v>
          </cell>
          <cell r="L659" t="str">
            <v>OK</v>
          </cell>
          <cell r="M659" t="str">
            <v>Loại</v>
          </cell>
        </row>
        <row r="660">
          <cell r="B660">
            <v>2220253306</v>
          </cell>
          <cell r="C660">
            <v>13</v>
          </cell>
          <cell r="E660">
            <v>73.3</v>
          </cell>
          <cell r="F660">
            <v>28.509999999999998</v>
          </cell>
          <cell r="G660">
            <v>13</v>
          </cell>
          <cell r="H660">
            <v>5.64</v>
          </cell>
          <cell r="I660">
            <v>2.19</v>
          </cell>
          <cell r="J660">
            <v>5.64</v>
          </cell>
          <cell r="K660">
            <v>2.19</v>
          </cell>
          <cell r="L660" t="str">
            <v>OK</v>
          </cell>
          <cell r="M660" t="str">
            <v>Loại</v>
          </cell>
        </row>
        <row r="661">
          <cell r="B661">
            <v>2220263369</v>
          </cell>
          <cell r="C661">
            <v>17</v>
          </cell>
          <cell r="E661">
            <v>102.89999999999999</v>
          </cell>
          <cell r="F661">
            <v>37.279999999999994</v>
          </cell>
          <cell r="G661">
            <v>17</v>
          </cell>
          <cell r="H661">
            <v>6.05</v>
          </cell>
          <cell r="I661">
            <v>2.19</v>
          </cell>
          <cell r="J661">
            <v>6.05</v>
          </cell>
          <cell r="K661">
            <v>2.19</v>
          </cell>
          <cell r="L661" t="str">
            <v>OK</v>
          </cell>
          <cell r="M661" t="str">
            <v>Loại</v>
          </cell>
        </row>
        <row r="662">
          <cell r="B662">
            <v>2020266776</v>
          </cell>
          <cell r="C662">
            <v>19</v>
          </cell>
          <cell r="E662">
            <v>110.2</v>
          </cell>
          <cell r="F662">
            <v>41.50999999999999</v>
          </cell>
          <cell r="G662">
            <v>19</v>
          </cell>
          <cell r="H662">
            <v>5.8</v>
          </cell>
          <cell r="I662">
            <v>2.18</v>
          </cell>
          <cell r="J662">
            <v>5.8</v>
          </cell>
          <cell r="K662">
            <v>2.18</v>
          </cell>
          <cell r="L662" t="str">
            <v>OK</v>
          </cell>
          <cell r="M662" t="str">
            <v>Loại</v>
          </cell>
        </row>
        <row r="663">
          <cell r="B663">
            <v>2020265662</v>
          </cell>
          <cell r="C663">
            <v>14</v>
          </cell>
          <cell r="E663">
            <v>82.6</v>
          </cell>
          <cell r="F663">
            <v>30.5</v>
          </cell>
          <cell r="G663">
            <v>14</v>
          </cell>
          <cell r="H663">
            <v>5.9</v>
          </cell>
          <cell r="I663">
            <v>2.18</v>
          </cell>
          <cell r="J663">
            <v>5.9</v>
          </cell>
          <cell r="K663">
            <v>2.18</v>
          </cell>
          <cell r="L663" t="str">
            <v>OK</v>
          </cell>
          <cell r="M663" t="str">
            <v>Loại</v>
          </cell>
        </row>
        <row r="664">
          <cell r="B664">
            <v>2021257059</v>
          </cell>
          <cell r="C664">
            <v>19</v>
          </cell>
          <cell r="E664">
            <v>116.10000000000001</v>
          </cell>
          <cell r="F664">
            <v>41.489999999999995</v>
          </cell>
          <cell r="G664">
            <v>19</v>
          </cell>
          <cell r="H664">
            <v>6.11</v>
          </cell>
          <cell r="I664">
            <v>2.18</v>
          </cell>
          <cell r="J664">
            <v>6.11</v>
          </cell>
          <cell r="K664">
            <v>2.18</v>
          </cell>
          <cell r="L664" t="str">
            <v>OK</v>
          </cell>
          <cell r="M664" t="str">
            <v>Loại</v>
          </cell>
        </row>
        <row r="665">
          <cell r="B665">
            <v>2120713737</v>
          </cell>
          <cell r="C665">
            <v>18</v>
          </cell>
          <cell r="E665">
            <v>108.89999999999998</v>
          </cell>
          <cell r="F665">
            <v>39.17999999999999</v>
          </cell>
          <cell r="G665">
            <v>18</v>
          </cell>
          <cell r="H665">
            <v>6.05</v>
          </cell>
          <cell r="I665">
            <v>2.18</v>
          </cell>
          <cell r="J665">
            <v>6.05</v>
          </cell>
          <cell r="K665">
            <v>2.18</v>
          </cell>
          <cell r="L665" t="str">
            <v>OK</v>
          </cell>
          <cell r="M665" t="str">
            <v>Loại</v>
          </cell>
        </row>
        <row r="666">
          <cell r="B666">
            <v>2220717012</v>
          </cell>
          <cell r="C666">
            <v>17</v>
          </cell>
          <cell r="E666">
            <v>101.5</v>
          </cell>
          <cell r="F666">
            <v>37.129999999999995</v>
          </cell>
          <cell r="G666">
            <v>17</v>
          </cell>
          <cell r="H666">
            <v>5.97</v>
          </cell>
          <cell r="I666">
            <v>2.18</v>
          </cell>
          <cell r="J666">
            <v>5.97</v>
          </cell>
          <cell r="K666">
            <v>2.18</v>
          </cell>
          <cell r="L666" t="str">
            <v>OK</v>
          </cell>
          <cell r="M666" t="str">
            <v>Loại</v>
          </cell>
        </row>
        <row r="667">
          <cell r="B667">
            <v>2121868228</v>
          </cell>
          <cell r="C667">
            <v>18</v>
          </cell>
          <cell r="E667">
            <v>103.80000000000001</v>
          </cell>
          <cell r="F667">
            <v>39.099999999999994</v>
          </cell>
          <cell r="G667">
            <v>18</v>
          </cell>
          <cell r="H667">
            <v>5.77</v>
          </cell>
          <cell r="I667">
            <v>2.17</v>
          </cell>
          <cell r="J667">
            <v>5.77</v>
          </cell>
          <cell r="K667">
            <v>2.17</v>
          </cell>
          <cell r="L667" t="str">
            <v>OK</v>
          </cell>
          <cell r="M667" t="str">
            <v>Loại</v>
          </cell>
        </row>
        <row r="668">
          <cell r="B668">
            <v>2220255311</v>
          </cell>
          <cell r="C668">
            <v>17</v>
          </cell>
          <cell r="E668">
            <v>100.7</v>
          </cell>
          <cell r="F668">
            <v>36.879999999999995</v>
          </cell>
          <cell r="G668">
            <v>17</v>
          </cell>
          <cell r="H668">
            <v>5.92</v>
          </cell>
          <cell r="I668">
            <v>2.17</v>
          </cell>
          <cell r="J668">
            <v>5.92</v>
          </cell>
          <cell r="K668">
            <v>2.17</v>
          </cell>
          <cell r="L668" t="str">
            <v>OK</v>
          </cell>
          <cell r="M668" t="str">
            <v>Loại</v>
          </cell>
        </row>
        <row r="669">
          <cell r="B669">
            <v>2226261476</v>
          </cell>
          <cell r="C669">
            <v>18</v>
          </cell>
          <cell r="E669">
            <v>101.3</v>
          </cell>
          <cell r="F669">
            <v>39.14</v>
          </cell>
          <cell r="G669">
            <v>18</v>
          </cell>
          <cell r="H669">
            <v>5.63</v>
          </cell>
          <cell r="I669">
            <v>2.17</v>
          </cell>
          <cell r="J669">
            <v>5.63</v>
          </cell>
          <cell r="K669">
            <v>2.17</v>
          </cell>
          <cell r="L669" t="str">
            <v>OK</v>
          </cell>
          <cell r="M669" t="str">
            <v>Loại</v>
          </cell>
        </row>
        <row r="670">
          <cell r="B670">
            <v>2220265435</v>
          </cell>
          <cell r="C670">
            <v>18</v>
          </cell>
          <cell r="E670">
            <v>106.9</v>
          </cell>
          <cell r="F670">
            <v>38.88999999999999</v>
          </cell>
          <cell r="G670">
            <v>18</v>
          </cell>
          <cell r="H670">
            <v>5.94</v>
          </cell>
          <cell r="I670">
            <v>2.16</v>
          </cell>
          <cell r="J670">
            <v>5.94</v>
          </cell>
          <cell r="K670">
            <v>2.16</v>
          </cell>
          <cell r="L670" t="str">
            <v>OK</v>
          </cell>
          <cell r="M670" t="str">
            <v>Loại</v>
          </cell>
        </row>
        <row r="671">
          <cell r="B671">
            <v>2220727411</v>
          </cell>
          <cell r="C671">
            <v>19</v>
          </cell>
          <cell r="E671">
            <v>109.60000000000001</v>
          </cell>
          <cell r="F671">
            <v>41.099999999999994</v>
          </cell>
          <cell r="G671">
            <v>19</v>
          </cell>
          <cell r="H671">
            <v>5.77</v>
          </cell>
          <cell r="I671">
            <v>2.16</v>
          </cell>
          <cell r="J671">
            <v>5.77</v>
          </cell>
          <cell r="K671">
            <v>2.16</v>
          </cell>
          <cell r="L671" t="str">
            <v>OK</v>
          </cell>
          <cell r="M671" t="str">
            <v>Loại</v>
          </cell>
        </row>
        <row r="672">
          <cell r="B672">
            <v>2220868178</v>
          </cell>
          <cell r="C672">
            <v>19</v>
          </cell>
          <cell r="E672">
            <v>112.39999999999999</v>
          </cell>
          <cell r="F672">
            <v>40.89999999999999</v>
          </cell>
          <cell r="G672">
            <v>19</v>
          </cell>
          <cell r="H672">
            <v>5.92</v>
          </cell>
          <cell r="I672">
            <v>2.15</v>
          </cell>
          <cell r="J672">
            <v>5.92</v>
          </cell>
          <cell r="K672">
            <v>2.15</v>
          </cell>
          <cell r="L672" t="str">
            <v>OK</v>
          </cell>
          <cell r="M672" t="str">
            <v>Loại</v>
          </cell>
        </row>
        <row r="673">
          <cell r="B673">
            <v>2220253348</v>
          </cell>
          <cell r="C673">
            <v>17</v>
          </cell>
          <cell r="E673">
            <v>104.1</v>
          </cell>
          <cell r="F673">
            <v>36.519999999999996</v>
          </cell>
          <cell r="G673">
            <v>17</v>
          </cell>
          <cell r="H673">
            <v>6.12</v>
          </cell>
          <cell r="I673">
            <v>2.15</v>
          </cell>
          <cell r="J673">
            <v>6.12</v>
          </cell>
          <cell r="K673">
            <v>2.15</v>
          </cell>
          <cell r="L673" t="str">
            <v>OK</v>
          </cell>
          <cell r="M673" t="str">
            <v>Loại</v>
          </cell>
        </row>
        <row r="674">
          <cell r="B674">
            <v>2220255267</v>
          </cell>
          <cell r="C674">
            <v>15</v>
          </cell>
          <cell r="E674">
            <v>89.3</v>
          </cell>
          <cell r="F674">
            <v>32.19</v>
          </cell>
          <cell r="G674">
            <v>15</v>
          </cell>
          <cell r="H674">
            <v>5.95</v>
          </cell>
          <cell r="I674">
            <v>2.15</v>
          </cell>
          <cell r="J674">
            <v>5.95</v>
          </cell>
          <cell r="K674">
            <v>2.15</v>
          </cell>
          <cell r="L674" t="str">
            <v>OK</v>
          </cell>
          <cell r="M674" t="str">
            <v>Loại</v>
          </cell>
        </row>
        <row r="675">
          <cell r="B675">
            <v>1810214476</v>
          </cell>
          <cell r="C675">
            <v>18</v>
          </cell>
          <cell r="E675">
            <v>105.7</v>
          </cell>
          <cell r="F675">
            <v>38.45</v>
          </cell>
          <cell r="G675">
            <v>18</v>
          </cell>
          <cell r="H675">
            <v>5.87</v>
          </cell>
          <cell r="I675">
            <v>2.14</v>
          </cell>
          <cell r="J675">
            <v>5.87</v>
          </cell>
          <cell r="K675">
            <v>2.14</v>
          </cell>
          <cell r="L675" t="str">
            <v>OK</v>
          </cell>
          <cell r="M675" t="str">
            <v>Loại</v>
          </cell>
        </row>
        <row r="676">
          <cell r="B676">
            <v>2227261260</v>
          </cell>
          <cell r="C676">
            <v>16</v>
          </cell>
          <cell r="E676">
            <v>94.69999999999999</v>
          </cell>
          <cell r="F676">
            <v>34.25</v>
          </cell>
          <cell r="G676">
            <v>16</v>
          </cell>
          <cell r="H676">
            <v>5.92</v>
          </cell>
          <cell r="I676">
            <v>2.14</v>
          </cell>
          <cell r="J676">
            <v>5.92</v>
          </cell>
          <cell r="K676">
            <v>2.14</v>
          </cell>
          <cell r="L676" t="str">
            <v>OK</v>
          </cell>
          <cell r="M676" t="str">
            <v>Loại</v>
          </cell>
        </row>
        <row r="677">
          <cell r="B677">
            <v>2120253798</v>
          </cell>
          <cell r="C677">
            <v>18</v>
          </cell>
          <cell r="E677">
            <v>103.3</v>
          </cell>
          <cell r="F677">
            <v>38.55</v>
          </cell>
          <cell r="G677">
            <v>18</v>
          </cell>
          <cell r="H677">
            <v>5.74</v>
          </cell>
          <cell r="I677">
            <v>2.14</v>
          </cell>
          <cell r="J677">
            <v>5.74</v>
          </cell>
          <cell r="K677">
            <v>2.14</v>
          </cell>
          <cell r="L677" t="str">
            <v>OK</v>
          </cell>
          <cell r="M677" t="str">
            <v>Loại</v>
          </cell>
        </row>
        <row r="678">
          <cell r="B678">
            <v>2127261752</v>
          </cell>
          <cell r="C678">
            <v>10</v>
          </cell>
          <cell r="E678">
            <v>58.699999999999996</v>
          </cell>
          <cell r="F678">
            <v>21.259999999999998</v>
          </cell>
          <cell r="G678">
            <v>10</v>
          </cell>
          <cell r="H678">
            <v>5.87</v>
          </cell>
          <cell r="I678">
            <v>2.13</v>
          </cell>
          <cell r="J678">
            <v>5.87</v>
          </cell>
          <cell r="K678">
            <v>2.13</v>
          </cell>
          <cell r="L678" t="str">
            <v>OK</v>
          </cell>
          <cell r="M678" t="str">
            <v>Loại</v>
          </cell>
        </row>
        <row r="679">
          <cell r="B679">
            <v>2020266234</v>
          </cell>
          <cell r="C679">
            <v>10</v>
          </cell>
          <cell r="E679">
            <v>62.3</v>
          </cell>
          <cell r="F679">
            <v>21.33</v>
          </cell>
          <cell r="G679">
            <v>10</v>
          </cell>
          <cell r="H679">
            <v>6.23</v>
          </cell>
          <cell r="I679">
            <v>2.13</v>
          </cell>
          <cell r="J679">
            <v>6.23</v>
          </cell>
          <cell r="K679">
            <v>2.13</v>
          </cell>
          <cell r="L679" t="str">
            <v>OK</v>
          </cell>
          <cell r="M679" t="str">
            <v>Loại</v>
          </cell>
        </row>
        <row r="680">
          <cell r="B680">
            <v>2120258960</v>
          </cell>
          <cell r="C680">
            <v>19</v>
          </cell>
          <cell r="E680">
            <v>107.80000000000001</v>
          </cell>
          <cell r="F680">
            <v>40.489999999999995</v>
          </cell>
          <cell r="G680">
            <v>19</v>
          </cell>
          <cell r="H680">
            <v>5.67</v>
          </cell>
          <cell r="I680">
            <v>2.13</v>
          </cell>
          <cell r="J680">
            <v>5.67</v>
          </cell>
          <cell r="K680">
            <v>2.13</v>
          </cell>
          <cell r="L680" t="str">
            <v>OK</v>
          </cell>
          <cell r="M680" t="str">
            <v>Loại</v>
          </cell>
        </row>
        <row r="681">
          <cell r="B681">
            <v>2120253809</v>
          </cell>
          <cell r="C681">
            <v>18</v>
          </cell>
          <cell r="E681">
            <v>107.10000000000001</v>
          </cell>
          <cell r="F681">
            <v>38.29</v>
          </cell>
          <cell r="G681">
            <v>18</v>
          </cell>
          <cell r="H681">
            <v>5.95</v>
          </cell>
          <cell r="I681">
            <v>2.13</v>
          </cell>
          <cell r="J681">
            <v>5.95</v>
          </cell>
          <cell r="K681">
            <v>2.13</v>
          </cell>
          <cell r="L681" t="str">
            <v>OK</v>
          </cell>
          <cell r="M681" t="str">
            <v>Loại</v>
          </cell>
        </row>
        <row r="682">
          <cell r="B682">
            <v>2110217151</v>
          </cell>
          <cell r="C682">
            <v>18</v>
          </cell>
          <cell r="E682">
            <v>102.20000000000002</v>
          </cell>
          <cell r="F682">
            <v>38.17</v>
          </cell>
          <cell r="G682">
            <v>18</v>
          </cell>
          <cell r="H682">
            <v>5.68</v>
          </cell>
          <cell r="I682">
            <v>2.12</v>
          </cell>
          <cell r="J682">
            <v>5.68</v>
          </cell>
          <cell r="K682">
            <v>2.12</v>
          </cell>
          <cell r="L682" t="str">
            <v>OK</v>
          </cell>
          <cell r="M682" t="str">
            <v>Loại</v>
          </cell>
        </row>
        <row r="683">
          <cell r="B683">
            <v>2227261232</v>
          </cell>
          <cell r="C683">
            <v>17</v>
          </cell>
          <cell r="E683">
            <v>100.10000000000001</v>
          </cell>
          <cell r="F683">
            <v>35.86</v>
          </cell>
          <cell r="G683">
            <v>17</v>
          </cell>
          <cell r="H683">
            <v>5.89</v>
          </cell>
          <cell r="I683">
            <v>2.11</v>
          </cell>
          <cell r="J683">
            <v>5.89</v>
          </cell>
          <cell r="K683">
            <v>2.11</v>
          </cell>
          <cell r="L683" t="str">
            <v>OK</v>
          </cell>
          <cell r="M683" t="str">
            <v>Loại</v>
          </cell>
        </row>
        <row r="684">
          <cell r="B684">
            <v>1810215022</v>
          </cell>
          <cell r="C684">
            <v>18</v>
          </cell>
          <cell r="E684">
            <v>97.6</v>
          </cell>
          <cell r="F684">
            <v>37.870000000000005</v>
          </cell>
          <cell r="G684">
            <v>18</v>
          </cell>
          <cell r="H684">
            <v>5.42</v>
          </cell>
          <cell r="I684">
            <v>2.1</v>
          </cell>
          <cell r="J684">
            <v>5.42</v>
          </cell>
          <cell r="K684">
            <v>2.1</v>
          </cell>
          <cell r="L684" t="str">
            <v>OK</v>
          </cell>
          <cell r="M684" t="str">
            <v>Loại</v>
          </cell>
        </row>
        <row r="685">
          <cell r="B685">
            <v>2020252826</v>
          </cell>
          <cell r="C685">
            <v>19</v>
          </cell>
          <cell r="E685">
            <v>112.89999999999998</v>
          </cell>
          <cell r="F685">
            <v>39.9</v>
          </cell>
          <cell r="G685">
            <v>19</v>
          </cell>
          <cell r="H685">
            <v>5.94</v>
          </cell>
          <cell r="I685">
            <v>2.1</v>
          </cell>
          <cell r="J685">
            <v>5.94</v>
          </cell>
          <cell r="K685">
            <v>2.1</v>
          </cell>
          <cell r="L685" t="str">
            <v>OK</v>
          </cell>
          <cell r="M685" t="str">
            <v>Loại</v>
          </cell>
        </row>
        <row r="686">
          <cell r="B686">
            <v>2120253799</v>
          </cell>
          <cell r="C686">
            <v>18</v>
          </cell>
          <cell r="E686">
            <v>104.89999999999999</v>
          </cell>
          <cell r="F686">
            <v>37.879999999999995</v>
          </cell>
          <cell r="G686">
            <v>18</v>
          </cell>
          <cell r="H686">
            <v>5.83</v>
          </cell>
          <cell r="I686">
            <v>2.1</v>
          </cell>
          <cell r="J686">
            <v>5.83</v>
          </cell>
          <cell r="K686">
            <v>2.1</v>
          </cell>
          <cell r="L686" t="str">
            <v>OK</v>
          </cell>
          <cell r="M686" t="str">
            <v>Loại</v>
          </cell>
        </row>
        <row r="687">
          <cell r="B687">
            <v>161325320</v>
          </cell>
          <cell r="C687">
            <v>3</v>
          </cell>
          <cell r="E687">
            <v>17.799999999999997</v>
          </cell>
          <cell r="F687">
            <v>6.300000000000001</v>
          </cell>
          <cell r="G687">
            <v>3</v>
          </cell>
          <cell r="H687">
            <v>5.93</v>
          </cell>
          <cell r="I687">
            <v>2.1</v>
          </cell>
          <cell r="J687">
            <v>5.93</v>
          </cell>
          <cell r="K687">
            <v>2.1</v>
          </cell>
          <cell r="L687" t="str">
            <v>OK</v>
          </cell>
          <cell r="M687" t="str">
            <v>Loại</v>
          </cell>
        </row>
        <row r="688">
          <cell r="B688">
            <v>2120257725</v>
          </cell>
          <cell r="C688">
            <v>19</v>
          </cell>
          <cell r="E688">
            <v>112.7</v>
          </cell>
          <cell r="F688">
            <v>39.870000000000005</v>
          </cell>
          <cell r="G688">
            <v>19</v>
          </cell>
          <cell r="H688">
            <v>5.93</v>
          </cell>
          <cell r="I688">
            <v>2.1</v>
          </cell>
          <cell r="J688">
            <v>5.93</v>
          </cell>
          <cell r="K688">
            <v>2.1</v>
          </cell>
          <cell r="L688" t="str">
            <v>OK</v>
          </cell>
          <cell r="M688" t="str">
            <v>Loại</v>
          </cell>
        </row>
        <row r="689">
          <cell r="B689">
            <v>2220328869</v>
          </cell>
          <cell r="C689">
            <v>16</v>
          </cell>
          <cell r="E689">
            <v>96.09999999999998</v>
          </cell>
          <cell r="F689">
            <v>33.54</v>
          </cell>
          <cell r="G689">
            <v>16</v>
          </cell>
          <cell r="H689">
            <v>6.01</v>
          </cell>
          <cell r="I689">
            <v>2.1</v>
          </cell>
          <cell r="J689">
            <v>6.01</v>
          </cell>
          <cell r="K689">
            <v>2.1</v>
          </cell>
          <cell r="L689" t="str">
            <v>OK</v>
          </cell>
          <cell r="M689" t="str">
            <v>Loại</v>
          </cell>
        </row>
        <row r="690">
          <cell r="B690">
            <v>2120266077</v>
          </cell>
          <cell r="C690">
            <v>18</v>
          </cell>
          <cell r="E690">
            <v>97.39999999999999</v>
          </cell>
          <cell r="F690">
            <v>37.55</v>
          </cell>
          <cell r="G690">
            <v>18</v>
          </cell>
          <cell r="H690">
            <v>5.41</v>
          </cell>
          <cell r="I690">
            <v>2.09</v>
          </cell>
          <cell r="J690">
            <v>5.41</v>
          </cell>
          <cell r="K690">
            <v>2.09</v>
          </cell>
          <cell r="L690" t="str">
            <v>OK</v>
          </cell>
          <cell r="M690" t="str">
            <v>Loại</v>
          </cell>
        </row>
        <row r="691">
          <cell r="B691">
            <v>2120265994</v>
          </cell>
          <cell r="C691">
            <v>18</v>
          </cell>
          <cell r="E691">
            <v>106.70000000000002</v>
          </cell>
          <cell r="F691">
            <v>37.54</v>
          </cell>
          <cell r="G691">
            <v>18</v>
          </cell>
          <cell r="H691">
            <v>5.93</v>
          </cell>
          <cell r="I691">
            <v>2.09</v>
          </cell>
          <cell r="J691">
            <v>5.93</v>
          </cell>
          <cell r="K691">
            <v>2.09</v>
          </cell>
          <cell r="L691" t="str">
            <v>OK</v>
          </cell>
          <cell r="M691" t="str">
            <v>Loại</v>
          </cell>
        </row>
        <row r="692">
          <cell r="B692">
            <v>2220265404</v>
          </cell>
          <cell r="C692">
            <v>18</v>
          </cell>
          <cell r="E692">
            <v>104.60000000000001</v>
          </cell>
          <cell r="F692">
            <v>37.54999999999999</v>
          </cell>
          <cell r="G692">
            <v>18</v>
          </cell>
          <cell r="H692">
            <v>5.81</v>
          </cell>
          <cell r="I692">
            <v>2.09</v>
          </cell>
          <cell r="J692">
            <v>5.81</v>
          </cell>
          <cell r="K692">
            <v>2.09</v>
          </cell>
          <cell r="L692" t="str">
            <v>OK</v>
          </cell>
          <cell r="M692" t="str">
            <v>Loại</v>
          </cell>
        </row>
        <row r="693">
          <cell r="B693">
            <v>1913211628</v>
          </cell>
          <cell r="C693">
            <v>18</v>
          </cell>
          <cell r="E693">
            <v>103.29999999999998</v>
          </cell>
          <cell r="F693">
            <v>37.400000000000006</v>
          </cell>
          <cell r="G693">
            <v>18</v>
          </cell>
          <cell r="H693">
            <v>5.74</v>
          </cell>
          <cell r="I693">
            <v>2.08</v>
          </cell>
          <cell r="J693">
            <v>5.74</v>
          </cell>
          <cell r="K693">
            <v>2.08</v>
          </cell>
          <cell r="L693" t="str">
            <v>OK</v>
          </cell>
          <cell r="M693" t="str">
            <v>Loại</v>
          </cell>
        </row>
        <row r="694">
          <cell r="B694">
            <v>2020253625</v>
          </cell>
          <cell r="C694">
            <v>17</v>
          </cell>
          <cell r="E694">
            <v>85.1</v>
          </cell>
          <cell r="F694">
            <v>35.28</v>
          </cell>
          <cell r="G694">
            <v>17</v>
          </cell>
          <cell r="H694">
            <v>5.01</v>
          </cell>
          <cell r="I694">
            <v>2.08</v>
          </cell>
          <cell r="J694">
            <v>5.01</v>
          </cell>
          <cell r="K694">
            <v>2.08</v>
          </cell>
          <cell r="L694" t="str">
            <v>OK</v>
          </cell>
          <cell r="M694" t="str">
            <v>Loại</v>
          </cell>
        </row>
        <row r="695">
          <cell r="B695">
            <v>2020267434</v>
          </cell>
          <cell r="C695">
            <v>19</v>
          </cell>
          <cell r="E695">
            <v>102.30000000000001</v>
          </cell>
          <cell r="F695">
            <v>39.540000000000006</v>
          </cell>
          <cell r="G695">
            <v>19</v>
          </cell>
          <cell r="H695">
            <v>5.38</v>
          </cell>
          <cell r="I695">
            <v>2.08</v>
          </cell>
          <cell r="J695">
            <v>5.38</v>
          </cell>
          <cell r="K695">
            <v>2.08</v>
          </cell>
          <cell r="L695" t="str">
            <v>OK</v>
          </cell>
          <cell r="M695" t="str">
            <v>Loại</v>
          </cell>
        </row>
        <row r="696">
          <cell r="B696">
            <v>2120266069</v>
          </cell>
          <cell r="C696">
            <v>19</v>
          </cell>
          <cell r="E696">
            <v>105.60000000000001</v>
          </cell>
          <cell r="F696">
            <v>39.519999999999996</v>
          </cell>
          <cell r="G696">
            <v>19</v>
          </cell>
          <cell r="H696">
            <v>5.56</v>
          </cell>
          <cell r="I696">
            <v>2.08</v>
          </cell>
          <cell r="J696">
            <v>5.56</v>
          </cell>
          <cell r="K696">
            <v>2.08</v>
          </cell>
          <cell r="L696" t="str">
            <v>OK</v>
          </cell>
          <cell r="M696" t="str">
            <v>Loại</v>
          </cell>
        </row>
        <row r="697">
          <cell r="B697">
            <v>2020245785</v>
          </cell>
          <cell r="C697">
            <v>9</v>
          </cell>
          <cell r="E697">
            <v>51.699999999999996</v>
          </cell>
          <cell r="F697">
            <v>18.62</v>
          </cell>
          <cell r="G697">
            <v>9</v>
          </cell>
          <cell r="H697">
            <v>5.74</v>
          </cell>
          <cell r="I697">
            <v>2.07</v>
          </cell>
          <cell r="J697">
            <v>5.74</v>
          </cell>
          <cell r="K697">
            <v>2.07</v>
          </cell>
          <cell r="L697" t="str">
            <v>OK</v>
          </cell>
          <cell r="M697" t="str">
            <v>Loại</v>
          </cell>
        </row>
        <row r="698">
          <cell r="B698">
            <v>2020254554</v>
          </cell>
          <cell r="C698">
            <v>18</v>
          </cell>
          <cell r="E698">
            <v>103.4</v>
          </cell>
          <cell r="F698">
            <v>37.239999999999995</v>
          </cell>
          <cell r="G698">
            <v>18</v>
          </cell>
          <cell r="H698">
            <v>5.74</v>
          </cell>
          <cell r="I698">
            <v>2.07</v>
          </cell>
          <cell r="J698">
            <v>5.74</v>
          </cell>
          <cell r="K698">
            <v>2.07</v>
          </cell>
          <cell r="L698" t="str">
            <v>OK</v>
          </cell>
          <cell r="M698" t="str">
            <v>Loại</v>
          </cell>
        </row>
        <row r="699">
          <cell r="B699">
            <v>2220255247</v>
          </cell>
          <cell r="C699">
            <v>17</v>
          </cell>
          <cell r="E699">
            <v>97.30000000000001</v>
          </cell>
          <cell r="F699">
            <v>35.23</v>
          </cell>
          <cell r="G699">
            <v>17</v>
          </cell>
          <cell r="H699">
            <v>5.72</v>
          </cell>
          <cell r="I699">
            <v>2.07</v>
          </cell>
          <cell r="J699">
            <v>5.72</v>
          </cell>
          <cell r="K699">
            <v>2.07</v>
          </cell>
          <cell r="L699" t="str">
            <v>OK</v>
          </cell>
          <cell r="M699" t="str">
            <v>Loại</v>
          </cell>
        </row>
        <row r="700">
          <cell r="B700">
            <v>1910217012</v>
          </cell>
          <cell r="C700">
            <v>16</v>
          </cell>
          <cell r="E700">
            <v>80.1</v>
          </cell>
          <cell r="F700">
            <v>32.94</v>
          </cell>
          <cell r="G700">
            <v>16</v>
          </cell>
          <cell r="H700">
            <v>5.01</v>
          </cell>
          <cell r="I700">
            <v>2.06</v>
          </cell>
          <cell r="J700">
            <v>5.01</v>
          </cell>
          <cell r="K700">
            <v>2.06</v>
          </cell>
          <cell r="L700" t="str">
            <v>OK</v>
          </cell>
          <cell r="M700" t="str">
            <v>Loại</v>
          </cell>
        </row>
        <row r="701">
          <cell r="B701">
            <v>2220265448</v>
          </cell>
          <cell r="C701">
            <v>16</v>
          </cell>
          <cell r="E701">
            <v>84.3</v>
          </cell>
          <cell r="F701">
            <v>32.879999999999995</v>
          </cell>
          <cell r="G701">
            <v>16</v>
          </cell>
          <cell r="H701">
            <v>5.27</v>
          </cell>
          <cell r="I701">
            <v>2.06</v>
          </cell>
          <cell r="J701">
            <v>5.27</v>
          </cell>
          <cell r="K701">
            <v>2.06</v>
          </cell>
          <cell r="L701" t="str">
            <v>OK</v>
          </cell>
          <cell r="M701" t="str">
            <v>Loại</v>
          </cell>
        </row>
        <row r="702">
          <cell r="B702">
            <v>2220265443</v>
          </cell>
          <cell r="C702">
            <v>19</v>
          </cell>
          <cell r="E702">
            <v>113.1</v>
          </cell>
          <cell r="F702">
            <v>39.14999999999999</v>
          </cell>
          <cell r="G702">
            <v>19</v>
          </cell>
          <cell r="H702">
            <v>5.95</v>
          </cell>
          <cell r="I702">
            <v>2.06</v>
          </cell>
          <cell r="J702">
            <v>5.95</v>
          </cell>
          <cell r="K702">
            <v>2.06</v>
          </cell>
          <cell r="L702" t="str">
            <v>OK</v>
          </cell>
          <cell r="M702" t="str">
            <v>Loại</v>
          </cell>
        </row>
        <row r="703">
          <cell r="B703">
            <v>1810214477</v>
          </cell>
          <cell r="C703">
            <v>10</v>
          </cell>
          <cell r="E703">
            <v>58.00000000000001</v>
          </cell>
          <cell r="F703">
            <v>20.5</v>
          </cell>
          <cell r="G703">
            <v>10</v>
          </cell>
          <cell r="H703">
            <v>5.8</v>
          </cell>
          <cell r="I703">
            <v>2.05</v>
          </cell>
          <cell r="J703">
            <v>5.8</v>
          </cell>
          <cell r="K703">
            <v>2.05</v>
          </cell>
          <cell r="L703" t="str">
            <v>OK</v>
          </cell>
          <cell r="M703" t="str">
            <v>Loại</v>
          </cell>
        </row>
        <row r="704">
          <cell r="B704">
            <v>1811216486</v>
          </cell>
          <cell r="C704">
            <v>5</v>
          </cell>
          <cell r="E704">
            <v>29.200000000000003</v>
          </cell>
          <cell r="F704">
            <v>10.25</v>
          </cell>
          <cell r="G704">
            <v>5</v>
          </cell>
          <cell r="H704">
            <v>5.84</v>
          </cell>
          <cell r="I704">
            <v>2.05</v>
          </cell>
          <cell r="J704">
            <v>5.84</v>
          </cell>
          <cell r="K704">
            <v>2.05</v>
          </cell>
          <cell r="L704" t="str">
            <v>OK</v>
          </cell>
          <cell r="M704" t="str">
            <v>Loại</v>
          </cell>
        </row>
        <row r="705">
          <cell r="B705">
            <v>1821253677</v>
          </cell>
          <cell r="C705">
            <v>17</v>
          </cell>
          <cell r="E705">
            <v>89.4</v>
          </cell>
          <cell r="F705">
            <v>34.93</v>
          </cell>
          <cell r="G705">
            <v>17</v>
          </cell>
          <cell r="H705">
            <v>5.26</v>
          </cell>
          <cell r="I705">
            <v>2.05</v>
          </cell>
          <cell r="J705">
            <v>5.26</v>
          </cell>
          <cell r="K705">
            <v>2.05</v>
          </cell>
          <cell r="L705" t="str">
            <v>OK</v>
          </cell>
          <cell r="M705" t="str">
            <v>Loại</v>
          </cell>
        </row>
        <row r="706">
          <cell r="B706">
            <v>2220865956</v>
          </cell>
          <cell r="C706">
            <v>19</v>
          </cell>
          <cell r="E706">
            <v>100.6</v>
          </cell>
          <cell r="F706">
            <v>38.8</v>
          </cell>
          <cell r="G706">
            <v>19</v>
          </cell>
          <cell r="H706">
            <v>5.29</v>
          </cell>
          <cell r="I706">
            <v>2.04</v>
          </cell>
          <cell r="J706">
            <v>5.29</v>
          </cell>
          <cell r="K706">
            <v>2.04</v>
          </cell>
          <cell r="L706" t="str">
            <v>OK</v>
          </cell>
          <cell r="M706" t="str">
            <v>Loại</v>
          </cell>
        </row>
        <row r="707">
          <cell r="B707">
            <v>2120266007</v>
          </cell>
          <cell r="C707">
            <v>19</v>
          </cell>
          <cell r="E707">
            <v>110.8</v>
          </cell>
          <cell r="F707">
            <v>38.489999999999995</v>
          </cell>
          <cell r="G707">
            <v>19</v>
          </cell>
          <cell r="H707">
            <v>5.83</v>
          </cell>
          <cell r="I707">
            <v>2.03</v>
          </cell>
          <cell r="J707">
            <v>5.83</v>
          </cell>
          <cell r="K707">
            <v>2.03</v>
          </cell>
          <cell r="L707" t="str">
            <v>OK</v>
          </cell>
          <cell r="M707" t="str">
            <v>Loại</v>
          </cell>
        </row>
        <row r="708">
          <cell r="B708">
            <v>2220255266</v>
          </cell>
          <cell r="C708">
            <v>17</v>
          </cell>
          <cell r="E708">
            <v>97.8</v>
          </cell>
          <cell r="F708">
            <v>34.51</v>
          </cell>
          <cell r="G708">
            <v>17</v>
          </cell>
          <cell r="H708">
            <v>5.75</v>
          </cell>
          <cell r="I708">
            <v>2.03</v>
          </cell>
          <cell r="J708">
            <v>5.75</v>
          </cell>
          <cell r="K708">
            <v>2.03</v>
          </cell>
          <cell r="L708" t="str">
            <v>OK</v>
          </cell>
          <cell r="M708" t="str">
            <v>Loại</v>
          </cell>
        </row>
        <row r="709">
          <cell r="B709">
            <v>2220255245</v>
          </cell>
          <cell r="C709">
            <v>17</v>
          </cell>
          <cell r="E709">
            <v>97.7</v>
          </cell>
          <cell r="F709">
            <v>34.49999999999999</v>
          </cell>
          <cell r="G709">
            <v>17</v>
          </cell>
          <cell r="H709">
            <v>5.75</v>
          </cell>
          <cell r="I709">
            <v>2.03</v>
          </cell>
          <cell r="J709">
            <v>5.75</v>
          </cell>
          <cell r="K709">
            <v>2.03</v>
          </cell>
          <cell r="L709" t="str">
            <v>OK</v>
          </cell>
          <cell r="M709" t="str">
            <v>Loại</v>
          </cell>
        </row>
        <row r="710">
          <cell r="B710">
            <v>171328788</v>
          </cell>
          <cell r="C710">
            <v>16</v>
          </cell>
          <cell r="E710">
            <v>83.2</v>
          </cell>
          <cell r="F710">
            <v>32.24</v>
          </cell>
          <cell r="G710">
            <v>16</v>
          </cell>
          <cell r="H710">
            <v>5.2</v>
          </cell>
          <cell r="I710">
            <v>2.02</v>
          </cell>
          <cell r="J710">
            <v>5.2</v>
          </cell>
          <cell r="K710">
            <v>2.02</v>
          </cell>
          <cell r="L710" t="str">
            <v>OK</v>
          </cell>
          <cell r="M710" t="str">
            <v>Loại</v>
          </cell>
        </row>
        <row r="711">
          <cell r="B711">
            <v>171326189</v>
          </cell>
          <cell r="C711">
            <v>19</v>
          </cell>
          <cell r="E711">
            <v>110.7</v>
          </cell>
          <cell r="F711">
            <v>38.21</v>
          </cell>
          <cell r="G711">
            <v>19</v>
          </cell>
          <cell r="H711">
            <v>5.83</v>
          </cell>
          <cell r="I711">
            <v>2.01</v>
          </cell>
          <cell r="J711">
            <v>5.83</v>
          </cell>
          <cell r="K711">
            <v>2.01</v>
          </cell>
          <cell r="L711" t="str">
            <v>OK</v>
          </cell>
          <cell r="M711" t="str">
            <v>Loại</v>
          </cell>
        </row>
        <row r="712">
          <cell r="B712">
            <v>2020265888</v>
          </cell>
          <cell r="C712">
            <v>18</v>
          </cell>
          <cell r="E712">
            <v>102.6</v>
          </cell>
          <cell r="F712">
            <v>36.209999999999994</v>
          </cell>
          <cell r="G712">
            <v>18</v>
          </cell>
          <cell r="H712">
            <v>5.7</v>
          </cell>
          <cell r="I712">
            <v>2.01</v>
          </cell>
          <cell r="J712">
            <v>5.7</v>
          </cell>
          <cell r="K712">
            <v>2.01</v>
          </cell>
          <cell r="L712" t="str">
            <v>OK</v>
          </cell>
          <cell r="M712" t="str">
            <v>Loại</v>
          </cell>
        </row>
        <row r="713">
          <cell r="B713">
            <v>2020254501</v>
          </cell>
          <cell r="C713">
            <v>19</v>
          </cell>
          <cell r="E713">
            <v>103.5</v>
          </cell>
          <cell r="F713">
            <v>38.169999999999995</v>
          </cell>
          <cell r="G713">
            <v>19</v>
          </cell>
          <cell r="H713">
            <v>5.45</v>
          </cell>
          <cell r="I713">
            <v>2.01</v>
          </cell>
          <cell r="J713">
            <v>5.45</v>
          </cell>
          <cell r="K713">
            <v>2.01</v>
          </cell>
          <cell r="L713" t="str">
            <v>OK</v>
          </cell>
          <cell r="M713" t="str">
            <v>Loại</v>
          </cell>
        </row>
        <row r="714">
          <cell r="B714">
            <v>2010230604</v>
          </cell>
          <cell r="C714">
            <v>12</v>
          </cell>
          <cell r="E714">
            <v>69.3</v>
          </cell>
          <cell r="F714">
            <v>23.93</v>
          </cell>
          <cell r="G714">
            <v>12</v>
          </cell>
          <cell r="H714">
            <v>5.78</v>
          </cell>
          <cell r="I714">
            <v>1.99</v>
          </cell>
          <cell r="J714">
            <v>5.78</v>
          </cell>
          <cell r="K714">
            <v>1.99</v>
          </cell>
          <cell r="L714" t="str">
            <v>OK</v>
          </cell>
          <cell r="M714" t="str">
            <v>Loại</v>
          </cell>
        </row>
        <row r="715">
          <cell r="B715">
            <v>2120213444</v>
          </cell>
          <cell r="C715">
            <v>19</v>
          </cell>
          <cell r="E715">
            <v>106</v>
          </cell>
          <cell r="F715">
            <v>37.89999999999999</v>
          </cell>
          <cell r="G715">
            <v>19</v>
          </cell>
          <cell r="H715">
            <v>5.58</v>
          </cell>
          <cell r="I715">
            <v>1.99</v>
          </cell>
          <cell r="J715">
            <v>5.58</v>
          </cell>
          <cell r="K715">
            <v>1.99</v>
          </cell>
          <cell r="L715" t="str">
            <v>OK</v>
          </cell>
          <cell r="M715" t="str">
            <v>Loại</v>
          </cell>
        </row>
        <row r="716">
          <cell r="B716">
            <v>2220265444</v>
          </cell>
          <cell r="C716">
            <v>19</v>
          </cell>
          <cell r="E716">
            <v>99.30000000000001</v>
          </cell>
          <cell r="F716">
            <v>37.86999999999999</v>
          </cell>
          <cell r="G716">
            <v>19</v>
          </cell>
          <cell r="H716">
            <v>5.23</v>
          </cell>
          <cell r="I716">
            <v>1.99</v>
          </cell>
          <cell r="J716">
            <v>5.23</v>
          </cell>
          <cell r="K716">
            <v>1.99</v>
          </cell>
          <cell r="L716" t="str">
            <v>OK</v>
          </cell>
          <cell r="M716" t="str">
            <v>Loại</v>
          </cell>
        </row>
        <row r="717">
          <cell r="B717">
            <v>2226261482</v>
          </cell>
          <cell r="C717">
            <v>18</v>
          </cell>
          <cell r="E717">
            <v>103.3</v>
          </cell>
          <cell r="F717">
            <v>35.849999999999994</v>
          </cell>
          <cell r="G717">
            <v>18</v>
          </cell>
          <cell r="H717">
            <v>5.74</v>
          </cell>
          <cell r="I717">
            <v>1.99</v>
          </cell>
          <cell r="J717">
            <v>5.74</v>
          </cell>
          <cell r="K717">
            <v>1.99</v>
          </cell>
          <cell r="L717" t="str">
            <v>OK</v>
          </cell>
          <cell r="M717" t="str">
            <v>Loại</v>
          </cell>
        </row>
        <row r="718">
          <cell r="B718">
            <v>1920265628</v>
          </cell>
          <cell r="C718">
            <v>18</v>
          </cell>
          <cell r="E718">
            <v>102.3</v>
          </cell>
          <cell r="F718">
            <v>35.59</v>
          </cell>
          <cell r="G718">
            <v>18</v>
          </cell>
          <cell r="H718">
            <v>5.68</v>
          </cell>
          <cell r="I718">
            <v>1.98</v>
          </cell>
          <cell r="J718">
            <v>5.68</v>
          </cell>
          <cell r="K718">
            <v>1.98</v>
          </cell>
          <cell r="L718" t="str">
            <v>OK</v>
          </cell>
          <cell r="M718" t="str">
            <v>Loại</v>
          </cell>
        </row>
        <row r="719">
          <cell r="B719">
            <v>2121265986</v>
          </cell>
          <cell r="C719">
            <v>18</v>
          </cell>
          <cell r="E719">
            <v>98.2</v>
          </cell>
          <cell r="F719">
            <v>35.55</v>
          </cell>
          <cell r="G719">
            <v>18</v>
          </cell>
          <cell r="H719">
            <v>5.46</v>
          </cell>
          <cell r="I719">
            <v>1.98</v>
          </cell>
          <cell r="J719">
            <v>5.46</v>
          </cell>
          <cell r="K719">
            <v>1.98</v>
          </cell>
          <cell r="L719" t="str">
            <v>OK</v>
          </cell>
          <cell r="M719" t="str">
            <v>Loại</v>
          </cell>
        </row>
        <row r="720">
          <cell r="B720">
            <v>1910237766</v>
          </cell>
          <cell r="C720">
            <v>19</v>
          </cell>
          <cell r="E720">
            <v>105.8</v>
          </cell>
          <cell r="F720">
            <v>37.54</v>
          </cell>
          <cell r="G720">
            <v>19</v>
          </cell>
          <cell r="H720">
            <v>5.57</v>
          </cell>
          <cell r="I720">
            <v>1.98</v>
          </cell>
          <cell r="J720">
            <v>5.57</v>
          </cell>
          <cell r="K720">
            <v>1.98</v>
          </cell>
          <cell r="L720" t="str">
            <v>OK</v>
          </cell>
          <cell r="M720" t="str">
            <v>Loại</v>
          </cell>
        </row>
        <row r="721">
          <cell r="B721">
            <v>2220265462</v>
          </cell>
          <cell r="C721">
            <v>19</v>
          </cell>
          <cell r="E721">
            <v>100.9</v>
          </cell>
          <cell r="F721">
            <v>37.64</v>
          </cell>
          <cell r="G721">
            <v>19</v>
          </cell>
          <cell r="H721">
            <v>5.31</v>
          </cell>
          <cell r="I721">
            <v>1.98</v>
          </cell>
          <cell r="J721">
            <v>5.31</v>
          </cell>
          <cell r="K721">
            <v>1.98</v>
          </cell>
          <cell r="L721" t="str">
            <v>OK</v>
          </cell>
          <cell r="M721" t="str">
            <v>Loại</v>
          </cell>
        </row>
        <row r="722">
          <cell r="B722">
            <v>2220263402</v>
          </cell>
          <cell r="C722">
            <v>17</v>
          </cell>
          <cell r="E722">
            <v>89.10000000000001</v>
          </cell>
          <cell r="F722">
            <v>33.62</v>
          </cell>
          <cell r="G722">
            <v>17</v>
          </cell>
          <cell r="H722">
            <v>5.24</v>
          </cell>
          <cell r="I722">
            <v>1.98</v>
          </cell>
          <cell r="J722">
            <v>5.24</v>
          </cell>
          <cell r="K722">
            <v>1.98</v>
          </cell>
          <cell r="L722" t="str">
            <v>OK</v>
          </cell>
          <cell r="M722" t="str">
            <v>Loại</v>
          </cell>
        </row>
        <row r="723">
          <cell r="B723">
            <v>2120253833</v>
          </cell>
          <cell r="C723">
            <v>19</v>
          </cell>
          <cell r="E723">
            <v>105.99999999999997</v>
          </cell>
          <cell r="F723">
            <v>37.489999999999995</v>
          </cell>
          <cell r="G723">
            <v>19</v>
          </cell>
          <cell r="H723">
            <v>5.58</v>
          </cell>
          <cell r="I723">
            <v>1.97</v>
          </cell>
          <cell r="J723">
            <v>5.58</v>
          </cell>
          <cell r="K723">
            <v>1.97</v>
          </cell>
          <cell r="L723" t="str">
            <v>OK</v>
          </cell>
          <cell r="M723" t="str">
            <v>Loại</v>
          </cell>
        </row>
        <row r="724">
          <cell r="B724">
            <v>2021264580</v>
          </cell>
          <cell r="C724">
            <v>19</v>
          </cell>
          <cell r="E724">
            <v>105.39999999999999</v>
          </cell>
          <cell r="F724">
            <v>37.199999999999996</v>
          </cell>
          <cell r="G724">
            <v>19</v>
          </cell>
          <cell r="H724">
            <v>5.55</v>
          </cell>
          <cell r="I724">
            <v>1.96</v>
          </cell>
          <cell r="J724">
            <v>5.55</v>
          </cell>
          <cell r="K724">
            <v>1.96</v>
          </cell>
          <cell r="L724" t="str">
            <v>OK</v>
          </cell>
          <cell r="M724" t="str">
            <v>Loại</v>
          </cell>
        </row>
        <row r="725">
          <cell r="B725">
            <v>2120269859</v>
          </cell>
          <cell r="C725">
            <v>19</v>
          </cell>
          <cell r="E725">
            <v>108.9</v>
          </cell>
          <cell r="F725">
            <v>37.3</v>
          </cell>
          <cell r="G725">
            <v>19</v>
          </cell>
          <cell r="H725">
            <v>5.73</v>
          </cell>
          <cell r="I725">
            <v>1.96</v>
          </cell>
          <cell r="J725">
            <v>5.73</v>
          </cell>
          <cell r="K725">
            <v>1.96</v>
          </cell>
          <cell r="L725" t="str">
            <v>OK</v>
          </cell>
          <cell r="M725" t="str">
            <v>Loại</v>
          </cell>
        </row>
        <row r="726">
          <cell r="B726">
            <v>2220253315</v>
          </cell>
          <cell r="C726">
            <v>17</v>
          </cell>
          <cell r="E726">
            <v>93.80000000000001</v>
          </cell>
          <cell r="F726">
            <v>33.239999999999995</v>
          </cell>
          <cell r="G726">
            <v>17</v>
          </cell>
          <cell r="H726">
            <v>5.52</v>
          </cell>
          <cell r="I726">
            <v>1.96</v>
          </cell>
          <cell r="J726">
            <v>5.52</v>
          </cell>
          <cell r="K726">
            <v>1.96</v>
          </cell>
          <cell r="L726" t="str">
            <v>OK</v>
          </cell>
          <cell r="M726" t="str">
            <v>Loại</v>
          </cell>
        </row>
        <row r="727">
          <cell r="B727">
            <v>2020265771</v>
          </cell>
          <cell r="C727">
            <v>19</v>
          </cell>
          <cell r="E727">
            <v>99</v>
          </cell>
          <cell r="F727">
            <v>36.879999999999995</v>
          </cell>
          <cell r="G727">
            <v>19</v>
          </cell>
          <cell r="H727">
            <v>5.21</v>
          </cell>
          <cell r="I727">
            <v>1.94</v>
          </cell>
          <cell r="J727">
            <v>5.21</v>
          </cell>
          <cell r="K727">
            <v>1.94</v>
          </cell>
          <cell r="L727" t="str">
            <v>OK</v>
          </cell>
          <cell r="M727" t="str">
            <v>Loại</v>
          </cell>
        </row>
        <row r="728">
          <cell r="B728">
            <v>2220868120</v>
          </cell>
          <cell r="C728">
            <v>18</v>
          </cell>
          <cell r="E728">
            <v>102.10000000000002</v>
          </cell>
          <cell r="F728">
            <v>34.839999999999996</v>
          </cell>
          <cell r="G728">
            <v>18</v>
          </cell>
          <cell r="H728">
            <v>5.67</v>
          </cell>
          <cell r="I728">
            <v>1.94</v>
          </cell>
          <cell r="J728">
            <v>5.67</v>
          </cell>
          <cell r="K728">
            <v>1.94</v>
          </cell>
          <cell r="L728" t="str">
            <v>OK</v>
          </cell>
          <cell r="M728" t="str">
            <v>Loại</v>
          </cell>
        </row>
        <row r="729">
          <cell r="B729">
            <v>2226261616</v>
          </cell>
          <cell r="C729">
            <v>17</v>
          </cell>
          <cell r="E729">
            <v>75.69999999999999</v>
          </cell>
          <cell r="F729">
            <v>32.86</v>
          </cell>
          <cell r="G729">
            <v>17</v>
          </cell>
          <cell r="H729">
            <v>4.45</v>
          </cell>
          <cell r="I729">
            <v>1.93</v>
          </cell>
          <cell r="J729">
            <v>4.45</v>
          </cell>
          <cell r="K729">
            <v>1.93</v>
          </cell>
          <cell r="L729" t="str">
            <v>OK</v>
          </cell>
          <cell r="M729" t="str">
            <v>Loại</v>
          </cell>
        </row>
        <row r="730">
          <cell r="B730">
            <v>2220255296</v>
          </cell>
          <cell r="C730">
            <v>19</v>
          </cell>
          <cell r="E730">
            <v>106.3</v>
          </cell>
          <cell r="F730">
            <v>36.59</v>
          </cell>
          <cell r="G730">
            <v>19</v>
          </cell>
          <cell r="H730">
            <v>5.59</v>
          </cell>
          <cell r="I730">
            <v>1.93</v>
          </cell>
          <cell r="J730">
            <v>5.59</v>
          </cell>
          <cell r="K730">
            <v>1.93</v>
          </cell>
          <cell r="L730" t="str">
            <v>OK</v>
          </cell>
          <cell r="M730" t="str">
            <v>Loại</v>
          </cell>
        </row>
        <row r="731">
          <cell r="B731">
            <v>2021254034</v>
          </cell>
          <cell r="C731">
            <v>19</v>
          </cell>
          <cell r="E731">
            <v>108.3</v>
          </cell>
          <cell r="F731">
            <v>36.540000000000006</v>
          </cell>
          <cell r="G731">
            <v>19</v>
          </cell>
          <cell r="H731">
            <v>5.7</v>
          </cell>
          <cell r="I731">
            <v>1.92</v>
          </cell>
          <cell r="J731">
            <v>5.7</v>
          </cell>
          <cell r="K731">
            <v>1.92</v>
          </cell>
          <cell r="L731" t="str">
            <v>OK</v>
          </cell>
          <cell r="M731" t="str">
            <v>Loại</v>
          </cell>
        </row>
        <row r="732">
          <cell r="B732">
            <v>2120266013</v>
          </cell>
          <cell r="C732">
            <v>18</v>
          </cell>
          <cell r="E732">
            <v>100.9</v>
          </cell>
          <cell r="F732">
            <v>34.57000000000001</v>
          </cell>
          <cell r="G732">
            <v>18</v>
          </cell>
          <cell r="H732">
            <v>5.61</v>
          </cell>
          <cell r="I732">
            <v>1.92</v>
          </cell>
          <cell r="J732">
            <v>5.61</v>
          </cell>
          <cell r="K732">
            <v>1.92</v>
          </cell>
          <cell r="L732" t="str">
            <v>OK</v>
          </cell>
          <cell r="M732" t="str">
            <v>Loại</v>
          </cell>
        </row>
        <row r="733">
          <cell r="B733">
            <v>2220268382</v>
          </cell>
          <cell r="C733">
            <v>18</v>
          </cell>
          <cell r="E733">
            <v>101.4</v>
          </cell>
          <cell r="F733">
            <v>34.51999999999999</v>
          </cell>
          <cell r="G733">
            <v>18</v>
          </cell>
          <cell r="H733">
            <v>5.63</v>
          </cell>
          <cell r="I733">
            <v>1.92</v>
          </cell>
          <cell r="J733">
            <v>5.63</v>
          </cell>
          <cell r="K733">
            <v>1.92</v>
          </cell>
          <cell r="L733" t="str">
            <v>OK</v>
          </cell>
          <cell r="M733" t="str">
            <v>Loại</v>
          </cell>
        </row>
        <row r="734">
          <cell r="B734">
            <v>2120255992</v>
          </cell>
          <cell r="C734">
            <v>18</v>
          </cell>
          <cell r="E734">
            <v>102.30000000000001</v>
          </cell>
          <cell r="F734">
            <v>34.17</v>
          </cell>
          <cell r="G734">
            <v>18</v>
          </cell>
          <cell r="H734">
            <v>5.68</v>
          </cell>
          <cell r="I734">
            <v>1.9</v>
          </cell>
          <cell r="J734">
            <v>5.68</v>
          </cell>
          <cell r="K734">
            <v>1.9</v>
          </cell>
          <cell r="L734" t="str">
            <v>OK</v>
          </cell>
          <cell r="M734" t="str">
            <v>Loại</v>
          </cell>
        </row>
        <row r="735">
          <cell r="B735">
            <v>2120253876</v>
          </cell>
          <cell r="C735">
            <v>19</v>
          </cell>
          <cell r="E735">
            <v>106.30000000000001</v>
          </cell>
          <cell r="F735">
            <v>35.82</v>
          </cell>
          <cell r="G735">
            <v>19</v>
          </cell>
          <cell r="H735">
            <v>5.59</v>
          </cell>
          <cell r="I735">
            <v>1.89</v>
          </cell>
          <cell r="J735">
            <v>5.59</v>
          </cell>
          <cell r="K735">
            <v>1.89</v>
          </cell>
          <cell r="L735" t="str">
            <v>OK</v>
          </cell>
          <cell r="M735" t="str">
            <v>Loại</v>
          </cell>
        </row>
        <row r="736">
          <cell r="B736">
            <v>2221265368</v>
          </cell>
          <cell r="C736">
            <v>19</v>
          </cell>
          <cell r="E736">
            <v>107.50000000000001</v>
          </cell>
          <cell r="F736">
            <v>35.879999999999995</v>
          </cell>
          <cell r="G736">
            <v>19</v>
          </cell>
          <cell r="H736">
            <v>5.66</v>
          </cell>
          <cell r="I736">
            <v>1.89</v>
          </cell>
          <cell r="J736">
            <v>5.66</v>
          </cell>
          <cell r="K736">
            <v>1.89</v>
          </cell>
          <cell r="L736" t="str">
            <v>OK</v>
          </cell>
          <cell r="M736" t="str">
            <v>Loại</v>
          </cell>
        </row>
        <row r="737">
          <cell r="B737">
            <v>2226261608</v>
          </cell>
          <cell r="C737">
            <v>19</v>
          </cell>
          <cell r="E737">
            <v>92.6</v>
          </cell>
          <cell r="F737">
            <v>35.91</v>
          </cell>
          <cell r="G737">
            <v>19</v>
          </cell>
          <cell r="H737">
            <v>4.87</v>
          </cell>
          <cell r="I737">
            <v>1.89</v>
          </cell>
          <cell r="J737">
            <v>4.87</v>
          </cell>
          <cell r="K737">
            <v>1.89</v>
          </cell>
          <cell r="L737" t="str">
            <v>OK</v>
          </cell>
          <cell r="M737" t="str">
            <v>Loại</v>
          </cell>
        </row>
        <row r="738">
          <cell r="B738">
            <v>2021213680</v>
          </cell>
          <cell r="C738">
            <v>17</v>
          </cell>
          <cell r="E738">
            <v>82.8</v>
          </cell>
          <cell r="F738">
            <v>32</v>
          </cell>
          <cell r="G738">
            <v>17</v>
          </cell>
          <cell r="H738">
            <v>4.87</v>
          </cell>
          <cell r="I738">
            <v>1.88</v>
          </cell>
          <cell r="J738">
            <v>4.87</v>
          </cell>
          <cell r="K738">
            <v>1.88</v>
          </cell>
          <cell r="L738" t="str">
            <v>OK</v>
          </cell>
          <cell r="M738" t="str">
            <v>Loại</v>
          </cell>
        </row>
        <row r="739">
          <cell r="B739">
            <v>2120257735</v>
          </cell>
          <cell r="C739">
            <v>16</v>
          </cell>
          <cell r="E739">
            <v>84.1</v>
          </cell>
          <cell r="F739">
            <v>29.849999999999998</v>
          </cell>
          <cell r="G739">
            <v>16</v>
          </cell>
          <cell r="H739">
            <v>5.26</v>
          </cell>
          <cell r="I739">
            <v>1.87</v>
          </cell>
          <cell r="J739">
            <v>5.26</v>
          </cell>
          <cell r="K739">
            <v>1.87</v>
          </cell>
          <cell r="L739" t="str">
            <v>OK</v>
          </cell>
          <cell r="M739" t="str">
            <v>Loại</v>
          </cell>
        </row>
        <row r="740">
          <cell r="B740">
            <v>2120257734</v>
          </cell>
          <cell r="C740">
            <v>19</v>
          </cell>
          <cell r="E740">
            <v>99.29999999999998</v>
          </cell>
          <cell r="F740">
            <v>35.25</v>
          </cell>
          <cell r="G740">
            <v>19</v>
          </cell>
          <cell r="H740">
            <v>5.23</v>
          </cell>
          <cell r="I740">
            <v>1.86</v>
          </cell>
          <cell r="J740">
            <v>5.23</v>
          </cell>
          <cell r="K740">
            <v>1.86</v>
          </cell>
          <cell r="L740" t="str">
            <v>OK</v>
          </cell>
          <cell r="M740" t="str">
            <v>Loại</v>
          </cell>
        </row>
        <row r="741">
          <cell r="B741">
            <v>2220265343</v>
          </cell>
          <cell r="C741">
            <v>18</v>
          </cell>
          <cell r="E741">
            <v>90.9</v>
          </cell>
          <cell r="F741">
            <v>33.25</v>
          </cell>
          <cell r="G741">
            <v>18</v>
          </cell>
          <cell r="H741">
            <v>5.05</v>
          </cell>
          <cell r="I741">
            <v>1.85</v>
          </cell>
          <cell r="J741">
            <v>5.05</v>
          </cell>
          <cell r="K741">
            <v>1.85</v>
          </cell>
          <cell r="L741" t="str">
            <v>OK</v>
          </cell>
          <cell r="M741" t="str">
            <v>Loại</v>
          </cell>
        </row>
        <row r="742">
          <cell r="B742">
            <v>2021256787</v>
          </cell>
          <cell r="C742">
            <v>18</v>
          </cell>
          <cell r="E742">
            <v>96.60000000000002</v>
          </cell>
          <cell r="F742">
            <v>33.2</v>
          </cell>
          <cell r="G742">
            <v>18</v>
          </cell>
          <cell r="H742">
            <v>5.37</v>
          </cell>
          <cell r="I742">
            <v>1.84</v>
          </cell>
          <cell r="J742">
            <v>5.37</v>
          </cell>
          <cell r="K742">
            <v>1.84</v>
          </cell>
          <cell r="L742" t="str">
            <v>OK</v>
          </cell>
          <cell r="M742" t="str">
            <v>Loại</v>
          </cell>
        </row>
        <row r="743">
          <cell r="B743">
            <v>1911221839</v>
          </cell>
          <cell r="C743">
            <v>17</v>
          </cell>
          <cell r="E743">
            <v>83.60000000000001</v>
          </cell>
          <cell r="F743">
            <v>31.23</v>
          </cell>
          <cell r="G743">
            <v>17</v>
          </cell>
          <cell r="H743">
            <v>4.92</v>
          </cell>
          <cell r="I743">
            <v>1.84</v>
          </cell>
          <cell r="J743">
            <v>4.92</v>
          </cell>
          <cell r="K743">
            <v>1.84</v>
          </cell>
          <cell r="L743" t="str">
            <v>OK</v>
          </cell>
          <cell r="M743" t="str">
            <v>Loại</v>
          </cell>
        </row>
        <row r="744">
          <cell r="B744">
            <v>172146434</v>
          </cell>
          <cell r="C744">
            <v>16</v>
          </cell>
          <cell r="E744">
            <v>89</v>
          </cell>
          <cell r="F744">
            <v>29.29</v>
          </cell>
          <cell r="G744">
            <v>16</v>
          </cell>
          <cell r="H744">
            <v>5.56</v>
          </cell>
          <cell r="I744">
            <v>1.83</v>
          </cell>
          <cell r="J744">
            <v>5.56</v>
          </cell>
          <cell r="K744">
            <v>1.83</v>
          </cell>
          <cell r="L744" t="str">
            <v>OK</v>
          </cell>
          <cell r="M744" t="str">
            <v>Loại</v>
          </cell>
        </row>
        <row r="745">
          <cell r="B745">
            <v>2120256659</v>
          </cell>
          <cell r="C745">
            <v>19</v>
          </cell>
          <cell r="E745">
            <v>101.5</v>
          </cell>
          <cell r="F745">
            <v>34.81</v>
          </cell>
          <cell r="G745">
            <v>19</v>
          </cell>
          <cell r="H745">
            <v>5.34</v>
          </cell>
          <cell r="I745">
            <v>1.83</v>
          </cell>
          <cell r="J745">
            <v>5.34</v>
          </cell>
          <cell r="K745">
            <v>1.83</v>
          </cell>
          <cell r="L745" t="str">
            <v>OK</v>
          </cell>
          <cell r="M745" t="str">
            <v>Loại</v>
          </cell>
        </row>
        <row r="746">
          <cell r="B746">
            <v>2226251611</v>
          </cell>
          <cell r="C746">
            <v>17</v>
          </cell>
          <cell r="E746">
            <v>73.6</v>
          </cell>
          <cell r="F746">
            <v>30.950000000000003</v>
          </cell>
          <cell r="G746">
            <v>17</v>
          </cell>
          <cell r="H746">
            <v>4.33</v>
          </cell>
          <cell r="I746">
            <v>1.82</v>
          </cell>
          <cell r="J746">
            <v>4.33</v>
          </cell>
          <cell r="K746">
            <v>1.82</v>
          </cell>
          <cell r="L746" t="str">
            <v>OK</v>
          </cell>
          <cell r="M746" t="str">
            <v>Loại</v>
          </cell>
        </row>
        <row r="747">
          <cell r="B747">
            <v>2226261619</v>
          </cell>
          <cell r="C747">
            <v>17</v>
          </cell>
          <cell r="E747">
            <v>73.69999999999999</v>
          </cell>
          <cell r="F747">
            <v>30.950000000000003</v>
          </cell>
          <cell r="G747">
            <v>17</v>
          </cell>
          <cell r="H747">
            <v>4.34</v>
          </cell>
          <cell r="I747">
            <v>1.82</v>
          </cell>
          <cell r="J747">
            <v>4.34</v>
          </cell>
          <cell r="K747">
            <v>1.82</v>
          </cell>
          <cell r="L747" t="str">
            <v>OK</v>
          </cell>
          <cell r="M747" t="str">
            <v>Loại</v>
          </cell>
        </row>
        <row r="748">
          <cell r="B748">
            <v>2121253852</v>
          </cell>
          <cell r="C748">
            <v>19</v>
          </cell>
          <cell r="E748">
            <v>96.5</v>
          </cell>
          <cell r="F748">
            <v>34.61</v>
          </cell>
          <cell r="G748">
            <v>19</v>
          </cell>
          <cell r="H748">
            <v>5.08</v>
          </cell>
          <cell r="I748">
            <v>1.82</v>
          </cell>
          <cell r="J748">
            <v>5.08</v>
          </cell>
          <cell r="K748">
            <v>1.82</v>
          </cell>
          <cell r="L748" t="str">
            <v>OK</v>
          </cell>
          <cell r="M748" t="str">
            <v>Loại</v>
          </cell>
        </row>
        <row r="749">
          <cell r="B749">
            <v>2220237906</v>
          </cell>
          <cell r="C749">
            <v>19</v>
          </cell>
          <cell r="E749">
            <v>107.09999999999998</v>
          </cell>
          <cell r="F749">
            <v>34.529999999999994</v>
          </cell>
          <cell r="G749">
            <v>19</v>
          </cell>
          <cell r="H749">
            <v>5.64</v>
          </cell>
          <cell r="I749">
            <v>1.82</v>
          </cell>
          <cell r="J749">
            <v>5.64</v>
          </cell>
          <cell r="K749">
            <v>1.82</v>
          </cell>
          <cell r="L749" t="str">
            <v>OK</v>
          </cell>
          <cell r="M749" t="str">
            <v>Loại</v>
          </cell>
        </row>
        <row r="750">
          <cell r="B750">
            <v>2120253845</v>
          </cell>
          <cell r="C750">
            <v>17</v>
          </cell>
          <cell r="E750">
            <v>90.60000000000001</v>
          </cell>
          <cell r="F750">
            <v>30.799999999999997</v>
          </cell>
          <cell r="G750">
            <v>17</v>
          </cell>
          <cell r="H750">
            <v>5.33</v>
          </cell>
          <cell r="I750">
            <v>1.81</v>
          </cell>
          <cell r="J750">
            <v>5.33</v>
          </cell>
          <cell r="K750">
            <v>1.81</v>
          </cell>
          <cell r="L750" t="str">
            <v>OK</v>
          </cell>
          <cell r="M750" t="str">
            <v>Loại</v>
          </cell>
        </row>
        <row r="751">
          <cell r="B751">
            <v>2120256075</v>
          </cell>
          <cell r="C751">
            <v>18</v>
          </cell>
          <cell r="E751">
            <v>91.79999999999998</v>
          </cell>
          <cell r="F751">
            <v>32.5</v>
          </cell>
          <cell r="G751">
            <v>18</v>
          </cell>
          <cell r="H751">
            <v>5.1</v>
          </cell>
          <cell r="I751">
            <v>1.81</v>
          </cell>
          <cell r="J751">
            <v>5.1</v>
          </cell>
          <cell r="K751">
            <v>1.81</v>
          </cell>
          <cell r="L751" t="str">
            <v>OK</v>
          </cell>
          <cell r="M751" t="str">
            <v>Loại</v>
          </cell>
        </row>
        <row r="752">
          <cell r="B752">
            <v>2220265440</v>
          </cell>
          <cell r="C752">
            <v>17</v>
          </cell>
          <cell r="E752">
            <v>93.10000000000001</v>
          </cell>
          <cell r="F752">
            <v>30.799999999999997</v>
          </cell>
          <cell r="G752">
            <v>17</v>
          </cell>
          <cell r="H752">
            <v>5.48</v>
          </cell>
          <cell r="I752">
            <v>1.81</v>
          </cell>
          <cell r="J752">
            <v>5.48</v>
          </cell>
          <cell r="K752">
            <v>1.81</v>
          </cell>
          <cell r="L752" t="str">
            <v>OK</v>
          </cell>
          <cell r="M752" t="str">
            <v>Loại</v>
          </cell>
        </row>
        <row r="753">
          <cell r="B753">
            <v>2221255299</v>
          </cell>
          <cell r="C753">
            <v>17</v>
          </cell>
          <cell r="E753">
            <v>91.39999999999999</v>
          </cell>
          <cell r="F753">
            <v>30.830000000000002</v>
          </cell>
          <cell r="G753">
            <v>17</v>
          </cell>
          <cell r="H753">
            <v>5.38</v>
          </cell>
          <cell r="I753">
            <v>1.81</v>
          </cell>
          <cell r="J753">
            <v>5.38</v>
          </cell>
          <cell r="K753">
            <v>1.81</v>
          </cell>
          <cell r="L753" t="str">
            <v>OK</v>
          </cell>
          <cell r="M753" t="str">
            <v>Loại</v>
          </cell>
        </row>
        <row r="754">
          <cell r="B754">
            <v>2120266081</v>
          </cell>
          <cell r="C754">
            <v>19</v>
          </cell>
          <cell r="E754">
            <v>106.19999999999999</v>
          </cell>
          <cell r="F754">
            <v>34.21</v>
          </cell>
          <cell r="G754">
            <v>19</v>
          </cell>
          <cell r="H754">
            <v>5.59</v>
          </cell>
          <cell r="I754">
            <v>1.8</v>
          </cell>
          <cell r="J754">
            <v>5.59</v>
          </cell>
          <cell r="K754">
            <v>1.8</v>
          </cell>
          <cell r="L754" t="str">
            <v>OK</v>
          </cell>
          <cell r="M754" t="str">
            <v>Loại</v>
          </cell>
        </row>
        <row r="755">
          <cell r="B755">
            <v>2220255273</v>
          </cell>
          <cell r="C755">
            <v>17</v>
          </cell>
          <cell r="E755">
            <v>93.9</v>
          </cell>
          <cell r="F755">
            <v>30.54</v>
          </cell>
          <cell r="G755">
            <v>17</v>
          </cell>
          <cell r="H755">
            <v>5.52</v>
          </cell>
          <cell r="I755">
            <v>1.8</v>
          </cell>
          <cell r="J755">
            <v>5.52</v>
          </cell>
          <cell r="K755">
            <v>1.8</v>
          </cell>
          <cell r="L755" t="str">
            <v>OK</v>
          </cell>
          <cell r="M755" t="str">
            <v>Loại</v>
          </cell>
        </row>
        <row r="756">
          <cell r="B756">
            <v>2121258253</v>
          </cell>
          <cell r="C756">
            <v>18</v>
          </cell>
          <cell r="E756">
            <v>96.4</v>
          </cell>
          <cell r="F756">
            <v>32.23</v>
          </cell>
          <cell r="G756">
            <v>18</v>
          </cell>
          <cell r="H756">
            <v>5.36</v>
          </cell>
          <cell r="I756">
            <v>1.79</v>
          </cell>
          <cell r="J756">
            <v>5.36</v>
          </cell>
          <cell r="K756">
            <v>1.79</v>
          </cell>
          <cell r="L756" t="str">
            <v>OK</v>
          </cell>
          <cell r="M756" t="str">
            <v>Loại</v>
          </cell>
        </row>
        <row r="757">
          <cell r="B757">
            <v>2011214874</v>
          </cell>
          <cell r="C757">
            <v>16</v>
          </cell>
          <cell r="E757">
            <v>74.2</v>
          </cell>
          <cell r="F757">
            <v>28.56</v>
          </cell>
          <cell r="G757">
            <v>16</v>
          </cell>
          <cell r="H757">
            <v>4.64</v>
          </cell>
          <cell r="I757">
            <v>1.79</v>
          </cell>
          <cell r="J757">
            <v>4.64</v>
          </cell>
          <cell r="K757">
            <v>1.79</v>
          </cell>
          <cell r="L757" t="str">
            <v>OK</v>
          </cell>
          <cell r="M757" t="str">
            <v>Loại</v>
          </cell>
        </row>
        <row r="758">
          <cell r="B758">
            <v>1821255722</v>
          </cell>
          <cell r="C758">
            <v>19</v>
          </cell>
          <cell r="E758">
            <v>87.60000000000001</v>
          </cell>
          <cell r="F758">
            <v>33.91</v>
          </cell>
          <cell r="G758">
            <v>19</v>
          </cell>
          <cell r="H758">
            <v>4.61</v>
          </cell>
          <cell r="I758">
            <v>1.78</v>
          </cell>
          <cell r="J758">
            <v>4.61</v>
          </cell>
          <cell r="K758">
            <v>1.78</v>
          </cell>
          <cell r="L758" t="str">
            <v>OK</v>
          </cell>
          <cell r="M758" t="str">
            <v>Loại</v>
          </cell>
        </row>
        <row r="759">
          <cell r="B759">
            <v>2221255328</v>
          </cell>
          <cell r="C759">
            <v>14</v>
          </cell>
          <cell r="E759">
            <v>76.39999999999999</v>
          </cell>
          <cell r="F759">
            <v>24.95</v>
          </cell>
          <cell r="G759">
            <v>14</v>
          </cell>
          <cell r="H759">
            <v>5.46</v>
          </cell>
          <cell r="I759">
            <v>1.78</v>
          </cell>
          <cell r="J759">
            <v>5.46</v>
          </cell>
          <cell r="K759">
            <v>1.78</v>
          </cell>
          <cell r="L759" t="str">
            <v>OK</v>
          </cell>
          <cell r="M759" t="str">
            <v>Loại</v>
          </cell>
        </row>
        <row r="760">
          <cell r="B760">
            <v>2226251606</v>
          </cell>
          <cell r="C760">
            <v>19</v>
          </cell>
          <cell r="E760">
            <v>86.7</v>
          </cell>
          <cell r="F760">
            <v>33.91</v>
          </cell>
          <cell r="G760">
            <v>19</v>
          </cell>
          <cell r="H760">
            <v>4.56</v>
          </cell>
          <cell r="I760">
            <v>1.78</v>
          </cell>
          <cell r="J760">
            <v>4.56</v>
          </cell>
          <cell r="K760">
            <v>1.78</v>
          </cell>
          <cell r="L760" t="str">
            <v>OK</v>
          </cell>
          <cell r="M760" t="str">
            <v>Loại</v>
          </cell>
        </row>
        <row r="761">
          <cell r="B761">
            <v>1810213728</v>
          </cell>
          <cell r="C761">
            <v>19</v>
          </cell>
          <cell r="E761">
            <v>88.3</v>
          </cell>
          <cell r="F761">
            <v>33.55</v>
          </cell>
          <cell r="G761">
            <v>19</v>
          </cell>
          <cell r="H761">
            <v>4.65</v>
          </cell>
          <cell r="I761">
            <v>1.77</v>
          </cell>
          <cell r="J761">
            <v>4.65</v>
          </cell>
          <cell r="K761">
            <v>1.77</v>
          </cell>
          <cell r="L761" t="str">
            <v>OK</v>
          </cell>
          <cell r="M761" t="str">
            <v>Loại</v>
          </cell>
        </row>
        <row r="762">
          <cell r="B762">
            <v>2221172590</v>
          </cell>
          <cell r="C762">
            <v>15</v>
          </cell>
          <cell r="E762">
            <v>77.3</v>
          </cell>
          <cell r="F762">
            <v>26.5</v>
          </cell>
          <cell r="G762">
            <v>15</v>
          </cell>
          <cell r="H762">
            <v>5.15</v>
          </cell>
          <cell r="I762">
            <v>1.77</v>
          </cell>
          <cell r="J762">
            <v>5.15</v>
          </cell>
          <cell r="K762">
            <v>1.77</v>
          </cell>
          <cell r="L762" t="str">
            <v>OK</v>
          </cell>
          <cell r="M762" t="str">
            <v>Loại</v>
          </cell>
        </row>
        <row r="763">
          <cell r="B763">
            <v>2220669590</v>
          </cell>
          <cell r="C763">
            <v>17</v>
          </cell>
          <cell r="E763">
            <v>70.8</v>
          </cell>
          <cell r="F763">
            <v>29.95</v>
          </cell>
          <cell r="G763">
            <v>17</v>
          </cell>
          <cell r="H763">
            <v>4.16</v>
          </cell>
          <cell r="I763">
            <v>1.76</v>
          </cell>
          <cell r="J763">
            <v>4.16</v>
          </cell>
          <cell r="K763">
            <v>1.76</v>
          </cell>
          <cell r="L763" t="str">
            <v>OK</v>
          </cell>
          <cell r="M763" t="str">
            <v>Loại</v>
          </cell>
        </row>
        <row r="764">
          <cell r="B764">
            <v>2220265461</v>
          </cell>
          <cell r="C764">
            <v>17</v>
          </cell>
          <cell r="E764">
            <v>86.60000000000001</v>
          </cell>
          <cell r="F764">
            <v>29.93</v>
          </cell>
          <cell r="G764">
            <v>17</v>
          </cell>
          <cell r="H764">
            <v>5.09</v>
          </cell>
          <cell r="I764">
            <v>1.76</v>
          </cell>
          <cell r="J764">
            <v>5.09</v>
          </cell>
          <cell r="K764">
            <v>1.76</v>
          </cell>
          <cell r="L764" t="str">
            <v>OK</v>
          </cell>
          <cell r="M764" t="str">
            <v>Loại</v>
          </cell>
        </row>
        <row r="765">
          <cell r="B765">
            <v>2220716674</v>
          </cell>
          <cell r="C765">
            <v>17</v>
          </cell>
          <cell r="E765">
            <v>88.10000000000001</v>
          </cell>
          <cell r="F765">
            <v>29.959999999999997</v>
          </cell>
          <cell r="G765">
            <v>17</v>
          </cell>
          <cell r="H765">
            <v>5.18</v>
          </cell>
          <cell r="I765">
            <v>1.76</v>
          </cell>
          <cell r="J765">
            <v>5.18</v>
          </cell>
          <cell r="K765">
            <v>1.76</v>
          </cell>
          <cell r="L765" t="str">
            <v>OK</v>
          </cell>
          <cell r="M765" t="str">
            <v>Loại</v>
          </cell>
        </row>
        <row r="766">
          <cell r="B766">
            <v>2120253816</v>
          </cell>
          <cell r="C766">
            <v>16</v>
          </cell>
          <cell r="E766">
            <v>86.1</v>
          </cell>
          <cell r="F766">
            <v>27.95</v>
          </cell>
          <cell r="G766">
            <v>16</v>
          </cell>
          <cell r="H766">
            <v>5.38</v>
          </cell>
          <cell r="I766">
            <v>1.75</v>
          </cell>
          <cell r="J766">
            <v>5.38</v>
          </cell>
          <cell r="K766">
            <v>1.75</v>
          </cell>
          <cell r="L766" t="str">
            <v>OK</v>
          </cell>
          <cell r="M766" t="str">
            <v>Loại</v>
          </cell>
        </row>
        <row r="767">
          <cell r="B767">
            <v>2126251693</v>
          </cell>
          <cell r="C767">
            <v>19</v>
          </cell>
          <cell r="E767">
            <v>102.10000000000001</v>
          </cell>
          <cell r="F767">
            <v>32.97</v>
          </cell>
          <cell r="G767">
            <v>19</v>
          </cell>
          <cell r="H767">
            <v>5.37</v>
          </cell>
          <cell r="I767">
            <v>1.74</v>
          </cell>
          <cell r="J767">
            <v>5.37</v>
          </cell>
          <cell r="K767">
            <v>1.74</v>
          </cell>
          <cell r="L767" t="str">
            <v>OK</v>
          </cell>
          <cell r="M767" t="str">
            <v>Loại</v>
          </cell>
        </row>
        <row r="768">
          <cell r="B768">
            <v>2226261620</v>
          </cell>
          <cell r="C768">
            <v>17</v>
          </cell>
          <cell r="E768">
            <v>71.2</v>
          </cell>
          <cell r="F768">
            <v>29.55</v>
          </cell>
          <cell r="G768">
            <v>17</v>
          </cell>
          <cell r="H768">
            <v>4.19</v>
          </cell>
          <cell r="I768">
            <v>1.74</v>
          </cell>
          <cell r="J768">
            <v>4.19</v>
          </cell>
          <cell r="K768">
            <v>1.74</v>
          </cell>
          <cell r="L768" t="str">
            <v>OK</v>
          </cell>
          <cell r="M768" t="str">
            <v>Loại</v>
          </cell>
        </row>
        <row r="769">
          <cell r="B769">
            <v>2227261617</v>
          </cell>
          <cell r="C769">
            <v>17</v>
          </cell>
          <cell r="E769">
            <v>70.8</v>
          </cell>
          <cell r="F769">
            <v>29.54</v>
          </cell>
          <cell r="G769">
            <v>17</v>
          </cell>
          <cell r="H769">
            <v>4.16</v>
          </cell>
          <cell r="I769">
            <v>1.74</v>
          </cell>
          <cell r="J769">
            <v>4.16</v>
          </cell>
          <cell r="K769">
            <v>1.74</v>
          </cell>
          <cell r="L769" t="str">
            <v>OK</v>
          </cell>
          <cell r="M769" t="str">
            <v>Loại</v>
          </cell>
        </row>
        <row r="770">
          <cell r="B770">
            <v>2020214157</v>
          </cell>
          <cell r="C770">
            <v>19</v>
          </cell>
          <cell r="E770">
            <v>98.80000000000001</v>
          </cell>
          <cell r="F770">
            <v>32.980000000000004</v>
          </cell>
          <cell r="G770">
            <v>19</v>
          </cell>
          <cell r="H770">
            <v>5.2</v>
          </cell>
          <cell r="I770">
            <v>1.74</v>
          </cell>
          <cell r="J770">
            <v>5.2</v>
          </cell>
          <cell r="K770">
            <v>1.74</v>
          </cell>
          <cell r="L770" t="str">
            <v>OK</v>
          </cell>
          <cell r="M770" t="str">
            <v>Loại</v>
          </cell>
        </row>
        <row r="771">
          <cell r="B771">
            <v>2227261254</v>
          </cell>
          <cell r="C771">
            <v>17</v>
          </cell>
          <cell r="E771">
            <v>82.6</v>
          </cell>
          <cell r="F771">
            <v>29.45</v>
          </cell>
          <cell r="G771">
            <v>17</v>
          </cell>
          <cell r="H771">
            <v>4.86</v>
          </cell>
          <cell r="I771">
            <v>1.73</v>
          </cell>
          <cell r="J771">
            <v>4.86</v>
          </cell>
          <cell r="K771">
            <v>1.73</v>
          </cell>
          <cell r="L771" t="str">
            <v>OK</v>
          </cell>
          <cell r="M771" t="str">
            <v>Loại</v>
          </cell>
        </row>
        <row r="772">
          <cell r="B772">
            <v>2110213066</v>
          </cell>
          <cell r="C772">
            <v>19</v>
          </cell>
          <cell r="E772">
            <v>99.5</v>
          </cell>
          <cell r="F772">
            <v>32.94</v>
          </cell>
          <cell r="G772">
            <v>19</v>
          </cell>
          <cell r="H772">
            <v>5.24</v>
          </cell>
          <cell r="I772">
            <v>1.73</v>
          </cell>
          <cell r="J772">
            <v>5.24</v>
          </cell>
          <cell r="K772">
            <v>1.73</v>
          </cell>
          <cell r="L772" t="str">
            <v>OK</v>
          </cell>
          <cell r="M772" t="str">
            <v>Loại</v>
          </cell>
        </row>
        <row r="773">
          <cell r="B773">
            <v>2121266008</v>
          </cell>
          <cell r="C773">
            <v>17</v>
          </cell>
          <cell r="E773">
            <v>93.30000000000001</v>
          </cell>
          <cell r="F773">
            <v>29.279999999999998</v>
          </cell>
          <cell r="G773">
            <v>17</v>
          </cell>
          <cell r="H773">
            <v>5.49</v>
          </cell>
          <cell r="I773">
            <v>1.72</v>
          </cell>
          <cell r="J773">
            <v>5.49</v>
          </cell>
          <cell r="K773">
            <v>1.72</v>
          </cell>
          <cell r="L773" t="str">
            <v>OK</v>
          </cell>
          <cell r="M773" t="str">
            <v>Loại</v>
          </cell>
        </row>
        <row r="774">
          <cell r="B774">
            <v>2220255226</v>
          </cell>
          <cell r="C774">
            <v>12</v>
          </cell>
          <cell r="E774">
            <v>67.69999999999999</v>
          </cell>
          <cell r="F774">
            <v>20.59</v>
          </cell>
          <cell r="G774">
            <v>12</v>
          </cell>
          <cell r="H774">
            <v>5.64</v>
          </cell>
          <cell r="I774">
            <v>1.72</v>
          </cell>
          <cell r="J774">
            <v>5.64</v>
          </cell>
          <cell r="K774">
            <v>1.72</v>
          </cell>
          <cell r="L774" t="str">
            <v>OK</v>
          </cell>
          <cell r="M774" t="str">
            <v>Loại</v>
          </cell>
        </row>
        <row r="775">
          <cell r="B775">
            <v>2020713954</v>
          </cell>
          <cell r="C775">
            <v>19</v>
          </cell>
          <cell r="E775">
            <v>95.80000000000001</v>
          </cell>
          <cell r="F775">
            <v>32.449999999999996</v>
          </cell>
          <cell r="G775">
            <v>19</v>
          </cell>
          <cell r="H775">
            <v>5.04</v>
          </cell>
          <cell r="I775">
            <v>1.71</v>
          </cell>
          <cell r="J775">
            <v>5.04</v>
          </cell>
          <cell r="K775">
            <v>1.71</v>
          </cell>
          <cell r="L775" t="str">
            <v>OK</v>
          </cell>
          <cell r="M775" t="str">
            <v>Loại</v>
          </cell>
        </row>
        <row r="776">
          <cell r="B776">
            <v>1920312457</v>
          </cell>
          <cell r="C776">
            <v>16</v>
          </cell>
          <cell r="E776">
            <v>76.4</v>
          </cell>
          <cell r="F776">
            <v>27.290000000000003</v>
          </cell>
          <cell r="G776">
            <v>16</v>
          </cell>
          <cell r="H776">
            <v>4.78</v>
          </cell>
          <cell r="I776">
            <v>1.71</v>
          </cell>
          <cell r="J776">
            <v>4.78</v>
          </cell>
          <cell r="K776">
            <v>1.71</v>
          </cell>
          <cell r="L776" t="str">
            <v>OK</v>
          </cell>
          <cell r="M776" t="str">
            <v>Loại</v>
          </cell>
        </row>
        <row r="777">
          <cell r="B777">
            <v>1810213930</v>
          </cell>
          <cell r="C777">
            <v>18</v>
          </cell>
          <cell r="E777">
            <v>83.99999999999999</v>
          </cell>
          <cell r="F777">
            <v>30.6</v>
          </cell>
          <cell r="G777">
            <v>18</v>
          </cell>
          <cell r="H777">
            <v>4.67</v>
          </cell>
          <cell r="I777">
            <v>1.7</v>
          </cell>
          <cell r="J777">
            <v>4.67</v>
          </cell>
          <cell r="K777">
            <v>1.7</v>
          </cell>
          <cell r="L777" t="str">
            <v>OK</v>
          </cell>
          <cell r="M777" t="str">
            <v>Loại</v>
          </cell>
        </row>
        <row r="778">
          <cell r="B778">
            <v>2021257260</v>
          </cell>
          <cell r="C778">
            <v>19</v>
          </cell>
          <cell r="E778">
            <v>88.6</v>
          </cell>
          <cell r="F778">
            <v>31.92</v>
          </cell>
          <cell r="G778">
            <v>19</v>
          </cell>
          <cell r="H778">
            <v>4.66</v>
          </cell>
          <cell r="I778">
            <v>1.68</v>
          </cell>
          <cell r="J778">
            <v>4.66</v>
          </cell>
          <cell r="K778">
            <v>1.68</v>
          </cell>
          <cell r="L778" t="str">
            <v>OK</v>
          </cell>
          <cell r="M778" t="str">
            <v>Loại</v>
          </cell>
        </row>
        <row r="779">
          <cell r="B779">
            <v>2220255308</v>
          </cell>
          <cell r="C779">
            <v>16</v>
          </cell>
          <cell r="E779">
            <v>84.8</v>
          </cell>
          <cell r="F779">
            <v>26.85</v>
          </cell>
          <cell r="G779">
            <v>16</v>
          </cell>
          <cell r="H779">
            <v>5.3</v>
          </cell>
          <cell r="I779">
            <v>1.68</v>
          </cell>
          <cell r="J779">
            <v>5.3</v>
          </cell>
          <cell r="K779">
            <v>1.68</v>
          </cell>
          <cell r="L779" t="str">
            <v>OK</v>
          </cell>
          <cell r="M779" t="str">
            <v>Loại</v>
          </cell>
        </row>
        <row r="780">
          <cell r="B780">
            <v>2020266139</v>
          </cell>
          <cell r="C780">
            <v>15</v>
          </cell>
          <cell r="E780">
            <v>76.9</v>
          </cell>
          <cell r="F780">
            <v>24.91</v>
          </cell>
          <cell r="G780">
            <v>15</v>
          </cell>
          <cell r="H780">
            <v>5.13</v>
          </cell>
          <cell r="I780">
            <v>1.66</v>
          </cell>
          <cell r="J780">
            <v>5.13</v>
          </cell>
          <cell r="K780">
            <v>1.66</v>
          </cell>
          <cell r="L780" t="str">
            <v>OK</v>
          </cell>
          <cell r="M780" t="str">
            <v>Loại</v>
          </cell>
        </row>
        <row r="781">
          <cell r="B781">
            <v>1910218748</v>
          </cell>
          <cell r="C781">
            <v>18</v>
          </cell>
          <cell r="E781">
            <v>81.5</v>
          </cell>
          <cell r="F781">
            <v>29.89</v>
          </cell>
          <cell r="G781">
            <v>18</v>
          </cell>
          <cell r="H781">
            <v>4.53</v>
          </cell>
          <cell r="I781">
            <v>1.66</v>
          </cell>
          <cell r="J781">
            <v>4.53</v>
          </cell>
          <cell r="K781">
            <v>1.66</v>
          </cell>
          <cell r="L781" t="str">
            <v>OK</v>
          </cell>
          <cell r="M781" t="str">
            <v>Loại</v>
          </cell>
        </row>
        <row r="782">
          <cell r="B782">
            <v>2126261742</v>
          </cell>
          <cell r="C782">
            <v>15</v>
          </cell>
          <cell r="E782">
            <v>77.80000000000001</v>
          </cell>
          <cell r="F782">
            <v>24.81</v>
          </cell>
          <cell r="G782">
            <v>15</v>
          </cell>
          <cell r="H782">
            <v>5.19</v>
          </cell>
          <cell r="I782">
            <v>1.65</v>
          </cell>
          <cell r="J782">
            <v>5.19</v>
          </cell>
          <cell r="K782">
            <v>1.65</v>
          </cell>
          <cell r="L782" t="str">
            <v>OK</v>
          </cell>
          <cell r="M782" t="str">
            <v>Loại</v>
          </cell>
        </row>
        <row r="783">
          <cell r="B783">
            <v>2226261618</v>
          </cell>
          <cell r="C783">
            <v>17</v>
          </cell>
          <cell r="E783">
            <v>69.7</v>
          </cell>
          <cell r="F783">
            <v>27.9</v>
          </cell>
          <cell r="G783">
            <v>17</v>
          </cell>
          <cell r="H783">
            <v>4.1</v>
          </cell>
          <cell r="I783">
            <v>1.64</v>
          </cell>
          <cell r="J783">
            <v>4.1</v>
          </cell>
          <cell r="K783">
            <v>1.64</v>
          </cell>
          <cell r="L783" t="str">
            <v>OK</v>
          </cell>
          <cell r="M783" t="str">
            <v>Loại</v>
          </cell>
        </row>
        <row r="784">
          <cell r="B784">
            <v>2220255221</v>
          </cell>
          <cell r="C784">
            <v>17</v>
          </cell>
          <cell r="E784">
            <v>84.50000000000001</v>
          </cell>
          <cell r="F784">
            <v>27.830000000000002</v>
          </cell>
          <cell r="G784">
            <v>17</v>
          </cell>
          <cell r="H784">
            <v>4.97</v>
          </cell>
          <cell r="I784">
            <v>1.64</v>
          </cell>
          <cell r="J784">
            <v>4.97</v>
          </cell>
          <cell r="K784">
            <v>1.64</v>
          </cell>
          <cell r="L784" t="str">
            <v>OK</v>
          </cell>
          <cell r="M784" t="str">
            <v>Loại</v>
          </cell>
        </row>
        <row r="785">
          <cell r="B785">
            <v>2220258091</v>
          </cell>
          <cell r="C785">
            <v>15</v>
          </cell>
          <cell r="E785">
            <v>80.00000000000001</v>
          </cell>
          <cell r="F785">
            <v>24.639999999999997</v>
          </cell>
          <cell r="G785">
            <v>15</v>
          </cell>
          <cell r="H785">
            <v>5.33</v>
          </cell>
          <cell r="I785">
            <v>1.64</v>
          </cell>
          <cell r="J785">
            <v>5.33</v>
          </cell>
          <cell r="K785">
            <v>1.64</v>
          </cell>
          <cell r="L785" t="str">
            <v>OK</v>
          </cell>
          <cell r="M785" t="str">
            <v>Loại</v>
          </cell>
        </row>
        <row r="786">
          <cell r="B786">
            <v>171326090</v>
          </cell>
          <cell r="C786">
            <v>16</v>
          </cell>
          <cell r="E786">
            <v>80.1</v>
          </cell>
          <cell r="F786">
            <v>25.9</v>
          </cell>
          <cell r="G786">
            <v>16</v>
          </cell>
          <cell r="H786">
            <v>5.01</v>
          </cell>
          <cell r="I786">
            <v>1.62</v>
          </cell>
          <cell r="J786">
            <v>5.01</v>
          </cell>
          <cell r="K786">
            <v>1.62</v>
          </cell>
          <cell r="L786" t="str">
            <v>OK</v>
          </cell>
          <cell r="M786" t="str">
            <v>Loại</v>
          </cell>
        </row>
        <row r="787">
          <cell r="B787">
            <v>2226261613</v>
          </cell>
          <cell r="C787">
            <v>17</v>
          </cell>
          <cell r="E787">
            <v>68.9</v>
          </cell>
          <cell r="F787">
            <v>27.54</v>
          </cell>
          <cell r="G787">
            <v>17</v>
          </cell>
          <cell r="H787">
            <v>4.05</v>
          </cell>
          <cell r="I787">
            <v>1.62</v>
          </cell>
          <cell r="J787">
            <v>4.05</v>
          </cell>
          <cell r="K787">
            <v>1.62</v>
          </cell>
          <cell r="L787" t="str">
            <v>OK</v>
          </cell>
          <cell r="M787" t="str">
            <v>Loại</v>
          </cell>
        </row>
        <row r="788">
          <cell r="B788">
            <v>1920514173</v>
          </cell>
          <cell r="C788">
            <v>16</v>
          </cell>
          <cell r="E788">
            <v>76</v>
          </cell>
          <cell r="F788">
            <v>25.849999999999998</v>
          </cell>
          <cell r="G788">
            <v>16</v>
          </cell>
          <cell r="H788">
            <v>4.75</v>
          </cell>
          <cell r="I788">
            <v>1.62</v>
          </cell>
          <cell r="J788">
            <v>4.75</v>
          </cell>
          <cell r="K788">
            <v>1.62</v>
          </cell>
          <cell r="L788" t="str">
            <v>OK</v>
          </cell>
          <cell r="M788" t="str">
            <v>Loại</v>
          </cell>
        </row>
        <row r="789">
          <cell r="B789">
            <v>1910237803</v>
          </cell>
          <cell r="C789">
            <v>19</v>
          </cell>
          <cell r="E789">
            <v>97.49999999999999</v>
          </cell>
          <cell r="F789">
            <v>30.84</v>
          </cell>
          <cell r="G789">
            <v>19</v>
          </cell>
          <cell r="H789">
            <v>5.13</v>
          </cell>
          <cell r="I789">
            <v>1.62</v>
          </cell>
          <cell r="J789">
            <v>5.13</v>
          </cell>
          <cell r="K789">
            <v>1.62</v>
          </cell>
          <cell r="L789" t="str">
            <v>OK</v>
          </cell>
          <cell r="M789" t="str">
            <v>Loại</v>
          </cell>
        </row>
        <row r="790">
          <cell r="B790">
            <v>2120318097</v>
          </cell>
          <cell r="C790">
            <v>18</v>
          </cell>
          <cell r="E790">
            <v>90.89999999999999</v>
          </cell>
          <cell r="F790">
            <v>29.11</v>
          </cell>
          <cell r="G790">
            <v>18</v>
          </cell>
          <cell r="H790">
            <v>5.05</v>
          </cell>
          <cell r="I790">
            <v>1.62</v>
          </cell>
          <cell r="J790">
            <v>5.05</v>
          </cell>
          <cell r="K790">
            <v>1.62</v>
          </cell>
          <cell r="L790" t="str">
            <v>OK</v>
          </cell>
          <cell r="M790" t="str">
            <v>Loại</v>
          </cell>
        </row>
        <row r="791">
          <cell r="B791">
            <v>1810215015</v>
          </cell>
          <cell r="C791">
            <v>18</v>
          </cell>
          <cell r="E791">
            <v>77.1</v>
          </cell>
          <cell r="F791">
            <v>28.61</v>
          </cell>
          <cell r="G791">
            <v>18</v>
          </cell>
          <cell r="H791">
            <v>4.28</v>
          </cell>
          <cell r="I791">
            <v>1.59</v>
          </cell>
          <cell r="J791">
            <v>4.28</v>
          </cell>
          <cell r="K791">
            <v>1.59</v>
          </cell>
          <cell r="L791" t="str">
            <v>OK</v>
          </cell>
          <cell r="M791" t="str">
            <v>Loại</v>
          </cell>
        </row>
        <row r="792">
          <cell r="B792">
            <v>2120258131</v>
          </cell>
          <cell r="C792">
            <v>19</v>
          </cell>
          <cell r="E792">
            <v>97.59999999999998</v>
          </cell>
          <cell r="F792">
            <v>30.2</v>
          </cell>
          <cell r="G792">
            <v>19</v>
          </cell>
          <cell r="H792">
            <v>5.14</v>
          </cell>
          <cell r="I792">
            <v>1.59</v>
          </cell>
          <cell r="J792">
            <v>5.14</v>
          </cell>
          <cell r="K792">
            <v>1.59</v>
          </cell>
          <cell r="L792" t="str">
            <v>OK</v>
          </cell>
          <cell r="M792" t="str">
            <v>Loại</v>
          </cell>
        </row>
        <row r="793">
          <cell r="B793">
            <v>2220265457</v>
          </cell>
          <cell r="C793">
            <v>14</v>
          </cell>
          <cell r="E793">
            <v>71.10000000000001</v>
          </cell>
          <cell r="F793">
            <v>22.25</v>
          </cell>
          <cell r="G793">
            <v>14</v>
          </cell>
          <cell r="H793">
            <v>5.08</v>
          </cell>
          <cell r="I793">
            <v>1.59</v>
          </cell>
          <cell r="J793">
            <v>5.08</v>
          </cell>
          <cell r="K793">
            <v>1.59</v>
          </cell>
          <cell r="L793" t="str">
            <v>OK</v>
          </cell>
          <cell r="M793" t="str">
            <v>Loại</v>
          </cell>
        </row>
        <row r="794">
          <cell r="B794">
            <v>1810216595</v>
          </cell>
          <cell r="C794">
            <v>18</v>
          </cell>
          <cell r="E794">
            <v>77</v>
          </cell>
          <cell r="F794">
            <v>28.250000000000004</v>
          </cell>
          <cell r="G794">
            <v>18</v>
          </cell>
          <cell r="H794">
            <v>4.28</v>
          </cell>
          <cell r="I794">
            <v>1.57</v>
          </cell>
          <cell r="J794">
            <v>4.28</v>
          </cell>
          <cell r="K794">
            <v>1.57</v>
          </cell>
          <cell r="L794" t="str">
            <v>OK</v>
          </cell>
          <cell r="M794" t="str">
            <v>Loại</v>
          </cell>
        </row>
        <row r="795">
          <cell r="B795">
            <v>2120256034</v>
          </cell>
          <cell r="C795">
            <v>19</v>
          </cell>
          <cell r="E795">
            <v>97.9</v>
          </cell>
          <cell r="F795">
            <v>29.86</v>
          </cell>
          <cell r="G795">
            <v>19</v>
          </cell>
          <cell r="H795">
            <v>5.15</v>
          </cell>
          <cell r="I795">
            <v>1.57</v>
          </cell>
          <cell r="J795">
            <v>5.15</v>
          </cell>
          <cell r="K795">
            <v>1.57</v>
          </cell>
          <cell r="L795" t="str">
            <v>OK</v>
          </cell>
          <cell r="M795" t="str">
            <v>Loại</v>
          </cell>
        </row>
        <row r="796">
          <cell r="B796">
            <v>1911229130</v>
          </cell>
          <cell r="C796">
            <v>16</v>
          </cell>
          <cell r="E796">
            <v>83.1</v>
          </cell>
          <cell r="F796">
            <v>24.910000000000004</v>
          </cell>
          <cell r="G796">
            <v>16</v>
          </cell>
          <cell r="H796">
            <v>5.19</v>
          </cell>
          <cell r="I796">
            <v>1.56</v>
          </cell>
          <cell r="J796">
            <v>5.19</v>
          </cell>
          <cell r="K796">
            <v>1.56</v>
          </cell>
          <cell r="L796" t="str">
            <v>OK</v>
          </cell>
          <cell r="M796" t="str">
            <v>Loại</v>
          </cell>
        </row>
        <row r="797">
          <cell r="B797">
            <v>2020253629</v>
          </cell>
          <cell r="C797">
            <v>19</v>
          </cell>
          <cell r="E797">
            <v>80.39999999999999</v>
          </cell>
          <cell r="F797">
            <v>29.55</v>
          </cell>
          <cell r="G797">
            <v>19</v>
          </cell>
          <cell r="H797">
            <v>4.23</v>
          </cell>
          <cell r="I797">
            <v>1.56</v>
          </cell>
          <cell r="J797">
            <v>4.23</v>
          </cell>
          <cell r="K797">
            <v>1.56</v>
          </cell>
          <cell r="L797" t="str">
            <v>OK</v>
          </cell>
          <cell r="M797" t="str">
            <v>Loại</v>
          </cell>
        </row>
        <row r="798">
          <cell r="B798">
            <v>2110215092</v>
          </cell>
          <cell r="C798">
            <v>17</v>
          </cell>
          <cell r="E798">
            <v>77.7</v>
          </cell>
          <cell r="F798">
            <v>26.599999999999998</v>
          </cell>
          <cell r="G798">
            <v>17</v>
          </cell>
          <cell r="H798">
            <v>4.57</v>
          </cell>
          <cell r="I798">
            <v>1.56</v>
          </cell>
          <cell r="J798">
            <v>4.57</v>
          </cell>
          <cell r="K798">
            <v>1.56</v>
          </cell>
          <cell r="L798" t="str">
            <v>OK</v>
          </cell>
          <cell r="M798" t="str">
            <v>Loại</v>
          </cell>
        </row>
        <row r="799">
          <cell r="B799">
            <v>2121253814</v>
          </cell>
          <cell r="C799">
            <v>19</v>
          </cell>
          <cell r="E799">
            <v>78.89999999999999</v>
          </cell>
          <cell r="F799">
            <v>29.58</v>
          </cell>
          <cell r="G799">
            <v>19</v>
          </cell>
          <cell r="H799">
            <v>4.15</v>
          </cell>
          <cell r="I799">
            <v>1.56</v>
          </cell>
          <cell r="J799">
            <v>4.15</v>
          </cell>
          <cell r="K799">
            <v>1.56</v>
          </cell>
          <cell r="L799" t="str">
            <v>OK</v>
          </cell>
          <cell r="M799" t="str">
            <v>Loại</v>
          </cell>
        </row>
        <row r="800">
          <cell r="B800">
            <v>2120257722</v>
          </cell>
          <cell r="C800">
            <v>19</v>
          </cell>
          <cell r="E800">
            <v>94.9</v>
          </cell>
          <cell r="F800">
            <v>29.5</v>
          </cell>
          <cell r="G800">
            <v>19</v>
          </cell>
          <cell r="H800">
            <v>4.99</v>
          </cell>
          <cell r="I800">
            <v>1.55</v>
          </cell>
          <cell r="J800">
            <v>4.99</v>
          </cell>
          <cell r="K800">
            <v>1.55</v>
          </cell>
          <cell r="L800" t="str">
            <v>OK</v>
          </cell>
          <cell r="M800" t="str">
            <v>Loại</v>
          </cell>
        </row>
        <row r="801">
          <cell r="B801">
            <v>2020263853</v>
          </cell>
          <cell r="C801">
            <v>16</v>
          </cell>
          <cell r="E801">
            <v>75.5</v>
          </cell>
          <cell r="F801">
            <v>24.249999999999996</v>
          </cell>
          <cell r="G801">
            <v>16</v>
          </cell>
          <cell r="H801">
            <v>4.72</v>
          </cell>
          <cell r="I801">
            <v>1.52</v>
          </cell>
          <cell r="J801">
            <v>4.72</v>
          </cell>
          <cell r="K801">
            <v>1.52</v>
          </cell>
          <cell r="L801" t="str">
            <v>OK</v>
          </cell>
          <cell r="M801" t="str">
            <v>Loại</v>
          </cell>
        </row>
        <row r="802">
          <cell r="B802">
            <v>2127251675</v>
          </cell>
          <cell r="C802">
            <v>18</v>
          </cell>
          <cell r="E802">
            <v>94.1</v>
          </cell>
          <cell r="F802">
            <v>27.2</v>
          </cell>
          <cell r="G802">
            <v>18</v>
          </cell>
          <cell r="H802">
            <v>5.23</v>
          </cell>
          <cell r="I802">
            <v>1.51</v>
          </cell>
          <cell r="J802">
            <v>5.23</v>
          </cell>
          <cell r="K802">
            <v>1.51</v>
          </cell>
          <cell r="L802" t="str">
            <v>OK</v>
          </cell>
          <cell r="M802" t="str">
            <v>Loại</v>
          </cell>
        </row>
        <row r="803">
          <cell r="B803">
            <v>2220255290</v>
          </cell>
          <cell r="C803">
            <v>17</v>
          </cell>
          <cell r="E803">
            <v>89.7</v>
          </cell>
          <cell r="F803">
            <v>25.58</v>
          </cell>
          <cell r="G803">
            <v>17</v>
          </cell>
          <cell r="H803">
            <v>5.28</v>
          </cell>
          <cell r="I803">
            <v>1.5</v>
          </cell>
          <cell r="J803">
            <v>5.28</v>
          </cell>
          <cell r="K803">
            <v>1.5</v>
          </cell>
          <cell r="L803" t="str">
            <v>OK</v>
          </cell>
          <cell r="M803" t="str">
            <v>Loại</v>
          </cell>
        </row>
        <row r="804">
          <cell r="B804">
            <v>2221259631</v>
          </cell>
          <cell r="C804">
            <v>15</v>
          </cell>
          <cell r="E804">
            <v>66.7</v>
          </cell>
          <cell r="F804">
            <v>22.2</v>
          </cell>
          <cell r="G804">
            <v>15</v>
          </cell>
          <cell r="H804">
            <v>4.45</v>
          </cell>
          <cell r="I804">
            <v>1.48</v>
          </cell>
          <cell r="J804">
            <v>4.45</v>
          </cell>
          <cell r="K804">
            <v>1.48</v>
          </cell>
          <cell r="L804" t="str">
            <v>OK</v>
          </cell>
          <cell r="M804" t="str">
            <v>Loại</v>
          </cell>
        </row>
        <row r="805">
          <cell r="B805">
            <v>2121253808</v>
          </cell>
          <cell r="C805">
            <v>19</v>
          </cell>
          <cell r="E805">
            <v>92.60000000000001</v>
          </cell>
          <cell r="F805">
            <v>27.88</v>
          </cell>
          <cell r="G805">
            <v>19</v>
          </cell>
          <cell r="H805">
            <v>4.87</v>
          </cell>
          <cell r="I805">
            <v>1.47</v>
          </cell>
          <cell r="J805">
            <v>4.87</v>
          </cell>
          <cell r="K805">
            <v>1.47</v>
          </cell>
          <cell r="L805" t="str">
            <v>OK</v>
          </cell>
          <cell r="M805" t="str">
            <v>Loại</v>
          </cell>
        </row>
        <row r="806">
          <cell r="B806">
            <v>2220255278</v>
          </cell>
          <cell r="C806">
            <v>17</v>
          </cell>
          <cell r="E806">
            <v>86.10000000000001</v>
          </cell>
          <cell r="F806">
            <v>24.93</v>
          </cell>
          <cell r="G806">
            <v>17</v>
          </cell>
          <cell r="H806">
            <v>5.06</v>
          </cell>
          <cell r="I806">
            <v>1.47</v>
          </cell>
          <cell r="J806">
            <v>5.06</v>
          </cell>
          <cell r="K806">
            <v>1.47</v>
          </cell>
          <cell r="L806" t="str">
            <v>OK</v>
          </cell>
          <cell r="M806" t="str">
            <v>Loại</v>
          </cell>
        </row>
        <row r="807">
          <cell r="B807">
            <v>2220255222</v>
          </cell>
          <cell r="C807">
            <v>15</v>
          </cell>
          <cell r="E807">
            <v>79.8</v>
          </cell>
          <cell r="F807">
            <v>21.95</v>
          </cell>
          <cell r="G807">
            <v>15</v>
          </cell>
          <cell r="H807">
            <v>5.32</v>
          </cell>
          <cell r="I807">
            <v>1.46</v>
          </cell>
          <cell r="J807">
            <v>5.32</v>
          </cell>
          <cell r="K807">
            <v>1.46</v>
          </cell>
          <cell r="L807" t="str">
            <v>OK</v>
          </cell>
          <cell r="M807" t="str">
            <v>Loại</v>
          </cell>
        </row>
        <row r="808">
          <cell r="B808">
            <v>2226261479</v>
          </cell>
          <cell r="C808">
            <v>18</v>
          </cell>
          <cell r="E808">
            <v>70.6</v>
          </cell>
          <cell r="F808">
            <v>26.15</v>
          </cell>
          <cell r="G808">
            <v>18</v>
          </cell>
          <cell r="H808">
            <v>3.92</v>
          </cell>
          <cell r="I808">
            <v>1.45</v>
          </cell>
          <cell r="J808">
            <v>3.92</v>
          </cell>
          <cell r="K808">
            <v>1.45</v>
          </cell>
          <cell r="L808" t="str">
            <v>OK</v>
          </cell>
          <cell r="M808" t="str">
            <v>Loại</v>
          </cell>
        </row>
        <row r="809">
          <cell r="B809">
            <v>2021257105</v>
          </cell>
          <cell r="C809">
            <v>17</v>
          </cell>
          <cell r="E809">
            <v>70</v>
          </cell>
          <cell r="F809">
            <v>24.29</v>
          </cell>
          <cell r="G809">
            <v>17</v>
          </cell>
          <cell r="H809">
            <v>4.12</v>
          </cell>
          <cell r="I809">
            <v>1.43</v>
          </cell>
          <cell r="J809">
            <v>4.12</v>
          </cell>
          <cell r="K809">
            <v>1.43</v>
          </cell>
          <cell r="L809" t="str">
            <v>OK</v>
          </cell>
          <cell r="M809" t="str">
            <v>Loại</v>
          </cell>
        </row>
        <row r="810">
          <cell r="B810">
            <v>2210219582</v>
          </cell>
          <cell r="C810">
            <v>17</v>
          </cell>
          <cell r="E810">
            <v>67.60000000000001</v>
          </cell>
          <cell r="F810">
            <v>23.92</v>
          </cell>
          <cell r="G810">
            <v>17</v>
          </cell>
          <cell r="H810">
            <v>3.98</v>
          </cell>
          <cell r="I810">
            <v>1.41</v>
          </cell>
          <cell r="J810">
            <v>3.98</v>
          </cell>
          <cell r="K810">
            <v>1.41</v>
          </cell>
          <cell r="L810" t="str">
            <v>OK</v>
          </cell>
          <cell r="M810" t="str">
            <v>Loại</v>
          </cell>
        </row>
        <row r="811">
          <cell r="B811">
            <v>2120268002</v>
          </cell>
          <cell r="C811">
            <v>19</v>
          </cell>
          <cell r="E811">
            <v>87.30000000000001</v>
          </cell>
          <cell r="F811">
            <v>26.56</v>
          </cell>
          <cell r="G811">
            <v>19</v>
          </cell>
          <cell r="H811">
            <v>4.59</v>
          </cell>
          <cell r="I811">
            <v>1.4</v>
          </cell>
          <cell r="J811">
            <v>4.59</v>
          </cell>
          <cell r="K811">
            <v>1.4</v>
          </cell>
          <cell r="L811" t="str">
            <v>OK</v>
          </cell>
          <cell r="M811" t="str">
            <v>Loại</v>
          </cell>
        </row>
        <row r="812">
          <cell r="B812">
            <v>2120256011</v>
          </cell>
          <cell r="C812">
            <v>18</v>
          </cell>
          <cell r="E812">
            <v>82.80000000000001</v>
          </cell>
          <cell r="F812">
            <v>25.209999999999997</v>
          </cell>
          <cell r="G812">
            <v>18</v>
          </cell>
          <cell r="H812">
            <v>4.6</v>
          </cell>
          <cell r="I812">
            <v>1.4</v>
          </cell>
          <cell r="J812">
            <v>4.6</v>
          </cell>
          <cell r="K812">
            <v>1.4</v>
          </cell>
          <cell r="L812" t="str">
            <v>OK</v>
          </cell>
          <cell r="M812" t="str">
            <v>Loại</v>
          </cell>
        </row>
        <row r="813">
          <cell r="B813">
            <v>1821614053</v>
          </cell>
          <cell r="C813">
            <v>16</v>
          </cell>
          <cell r="E813">
            <v>50.900000000000006</v>
          </cell>
          <cell r="F813">
            <v>22.25</v>
          </cell>
          <cell r="G813">
            <v>16</v>
          </cell>
          <cell r="H813">
            <v>3.18</v>
          </cell>
          <cell r="I813">
            <v>1.39</v>
          </cell>
          <cell r="J813">
            <v>3.18</v>
          </cell>
          <cell r="K813">
            <v>1.39</v>
          </cell>
          <cell r="L813" t="str">
            <v>OK</v>
          </cell>
          <cell r="M813" t="str">
            <v>Loại</v>
          </cell>
        </row>
        <row r="814">
          <cell r="B814">
            <v>2220263388</v>
          </cell>
          <cell r="C814">
            <v>16</v>
          </cell>
          <cell r="E814">
            <v>64.7</v>
          </cell>
          <cell r="F814">
            <v>22.269999999999996</v>
          </cell>
          <cell r="G814">
            <v>16</v>
          </cell>
          <cell r="H814">
            <v>4.04</v>
          </cell>
          <cell r="I814">
            <v>1.39</v>
          </cell>
          <cell r="J814">
            <v>4.04</v>
          </cell>
          <cell r="K814">
            <v>1.39</v>
          </cell>
          <cell r="L814" t="str">
            <v>OK</v>
          </cell>
          <cell r="M814" t="str">
            <v>Loại</v>
          </cell>
        </row>
        <row r="815">
          <cell r="B815">
            <v>2221265412</v>
          </cell>
          <cell r="C815">
            <v>18</v>
          </cell>
          <cell r="E815">
            <v>66.1</v>
          </cell>
          <cell r="F815">
            <v>24.97</v>
          </cell>
          <cell r="G815">
            <v>18</v>
          </cell>
          <cell r="H815">
            <v>3.67</v>
          </cell>
          <cell r="I815">
            <v>1.39</v>
          </cell>
          <cell r="J815">
            <v>3.67</v>
          </cell>
          <cell r="K815">
            <v>1.39</v>
          </cell>
          <cell r="L815" t="str">
            <v>OK</v>
          </cell>
          <cell r="M815" t="str">
            <v>Loại</v>
          </cell>
        </row>
        <row r="816">
          <cell r="B816">
            <v>1810216124</v>
          </cell>
          <cell r="C816">
            <v>18</v>
          </cell>
          <cell r="E816">
            <v>80.4</v>
          </cell>
          <cell r="F816">
            <v>24.849999999999998</v>
          </cell>
          <cell r="G816">
            <v>18</v>
          </cell>
          <cell r="H816">
            <v>4.47</v>
          </cell>
          <cell r="I816">
            <v>1.38</v>
          </cell>
          <cell r="J816">
            <v>4.47</v>
          </cell>
          <cell r="K816">
            <v>1.38</v>
          </cell>
          <cell r="L816" t="str">
            <v>OK</v>
          </cell>
          <cell r="M816" t="str">
            <v>Loại</v>
          </cell>
        </row>
        <row r="817">
          <cell r="B817">
            <v>2020714555</v>
          </cell>
          <cell r="C817">
            <v>18</v>
          </cell>
          <cell r="E817">
            <v>81</v>
          </cell>
          <cell r="F817">
            <v>24.89</v>
          </cell>
          <cell r="G817">
            <v>18</v>
          </cell>
          <cell r="H817">
            <v>4.5</v>
          </cell>
          <cell r="I817">
            <v>1.38</v>
          </cell>
          <cell r="J817">
            <v>4.5</v>
          </cell>
          <cell r="K817">
            <v>1.38</v>
          </cell>
          <cell r="L817" t="str">
            <v>OK</v>
          </cell>
          <cell r="M817" t="str">
            <v>Loại</v>
          </cell>
        </row>
        <row r="818">
          <cell r="B818">
            <v>2226261614</v>
          </cell>
          <cell r="C818">
            <v>17</v>
          </cell>
          <cell r="E818">
            <v>62.3</v>
          </cell>
          <cell r="F818">
            <v>23.28</v>
          </cell>
          <cell r="G818">
            <v>17</v>
          </cell>
          <cell r="H818">
            <v>3.66</v>
          </cell>
          <cell r="I818">
            <v>1.37</v>
          </cell>
          <cell r="J818">
            <v>3.66</v>
          </cell>
          <cell r="K818">
            <v>1.37</v>
          </cell>
          <cell r="L818" t="str">
            <v>OK</v>
          </cell>
          <cell r="M818" t="str">
            <v>Loại</v>
          </cell>
        </row>
        <row r="819">
          <cell r="B819">
            <v>2220265445</v>
          </cell>
          <cell r="C819">
            <v>18</v>
          </cell>
          <cell r="E819">
            <v>63.2</v>
          </cell>
          <cell r="F819">
            <v>24.6</v>
          </cell>
          <cell r="G819">
            <v>18</v>
          </cell>
          <cell r="H819">
            <v>3.51</v>
          </cell>
          <cell r="I819">
            <v>1.37</v>
          </cell>
          <cell r="J819">
            <v>3.51</v>
          </cell>
          <cell r="K819">
            <v>1.37</v>
          </cell>
          <cell r="L819" t="str">
            <v>OK</v>
          </cell>
          <cell r="M819" t="str">
            <v>Loại</v>
          </cell>
        </row>
        <row r="820">
          <cell r="B820">
            <v>2220255268</v>
          </cell>
          <cell r="C820">
            <v>12</v>
          </cell>
          <cell r="E820">
            <v>55</v>
          </cell>
          <cell r="F820">
            <v>16.25</v>
          </cell>
          <cell r="G820">
            <v>12</v>
          </cell>
          <cell r="H820">
            <v>4.58</v>
          </cell>
          <cell r="I820">
            <v>1.35</v>
          </cell>
          <cell r="J820">
            <v>4.58</v>
          </cell>
          <cell r="K820">
            <v>1.35</v>
          </cell>
          <cell r="L820" t="str">
            <v>OK</v>
          </cell>
          <cell r="M820" t="str">
            <v>Loại</v>
          </cell>
        </row>
        <row r="821">
          <cell r="B821">
            <v>2121253903</v>
          </cell>
          <cell r="C821">
            <v>19</v>
          </cell>
          <cell r="E821">
            <v>68.6</v>
          </cell>
          <cell r="F821">
            <v>24.900000000000002</v>
          </cell>
          <cell r="G821">
            <v>19</v>
          </cell>
          <cell r="H821">
            <v>3.61</v>
          </cell>
          <cell r="I821">
            <v>1.31</v>
          </cell>
          <cell r="J821">
            <v>3.61</v>
          </cell>
          <cell r="K821">
            <v>1.31</v>
          </cell>
          <cell r="L821" t="str">
            <v>OK</v>
          </cell>
          <cell r="M821" t="str">
            <v>Loại</v>
          </cell>
        </row>
        <row r="822">
          <cell r="B822">
            <v>1811215480</v>
          </cell>
          <cell r="C822">
            <v>16</v>
          </cell>
          <cell r="E822">
            <v>70.4</v>
          </cell>
          <cell r="F822">
            <v>20.86</v>
          </cell>
          <cell r="G822">
            <v>16</v>
          </cell>
          <cell r="H822">
            <v>4.4</v>
          </cell>
          <cell r="I822">
            <v>1.3</v>
          </cell>
          <cell r="J822">
            <v>4.4</v>
          </cell>
          <cell r="K822">
            <v>1.3</v>
          </cell>
          <cell r="L822" t="str">
            <v>OK</v>
          </cell>
          <cell r="M822" t="str">
            <v>Loại</v>
          </cell>
        </row>
        <row r="823">
          <cell r="B823">
            <v>2211214672</v>
          </cell>
          <cell r="C823">
            <v>14</v>
          </cell>
          <cell r="E823">
            <v>59.599999999999994</v>
          </cell>
          <cell r="F823">
            <v>18.259999999999998</v>
          </cell>
          <cell r="G823">
            <v>14</v>
          </cell>
          <cell r="H823">
            <v>4.26</v>
          </cell>
          <cell r="I823">
            <v>1.3</v>
          </cell>
          <cell r="J823">
            <v>4.26</v>
          </cell>
          <cell r="K823">
            <v>1.3</v>
          </cell>
          <cell r="L823" t="str">
            <v>OK</v>
          </cell>
          <cell r="M823" t="str">
            <v>Loại</v>
          </cell>
        </row>
        <row r="824">
          <cell r="B824">
            <v>2121259875</v>
          </cell>
          <cell r="C824">
            <v>15</v>
          </cell>
          <cell r="E824">
            <v>54.9</v>
          </cell>
          <cell r="F824">
            <v>19.27</v>
          </cell>
          <cell r="G824">
            <v>15</v>
          </cell>
          <cell r="H824">
            <v>3.66</v>
          </cell>
          <cell r="I824">
            <v>1.28</v>
          </cell>
          <cell r="J824">
            <v>3.66</v>
          </cell>
          <cell r="K824">
            <v>1.28</v>
          </cell>
          <cell r="L824" t="str">
            <v>OK</v>
          </cell>
          <cell r="M824" t="str">
            <v>Loại</v>
          </cell>
        </row>
        <row r="825">
          <cell r="B825">
            <v>1921255451</v>
          </cell>
          <cell r="C825">
            <v>17</v>
          </cell>
          <cell r="E825">
            <v>76.3</v>
          </cell>
          <cell r="F825">
            <v>21.55</v>
          </cell>
          <cell r="G825">
            <v>17</v>
          </cell>
          <cell r="H825">
            <v>4.49</v>
          </cell>
          <cell r="I825">
            <v>1.27</v>
          </cell>
          <cell r="J825">
            <v>4.49</v>
          </cell>
          <cell r="K825">
            <v>1.27</v>
          </cell>
          <cell r="L825" t="str">
            <v>OK</v>
          </cell>
          <cell r="M825" t="str">
            <v>Loại</v>
          </cell>
        </row>
        <row r="826">
          <cell r="B826">
            <v>2221263374</v>
          </cell>
          <cell r="C826">
            <v>18</v>
          </cell>
          <cell r="E826">
            <v>80.2</v>
          </cell>
          <cell r="F826">
            <v>22.93</v>
          </cell>
          <cell r="G826">
            <v>18</v>
          </cell>
          <cell r="H826">
            <v>4.46</v>
          </cell>
          <cell r="I826">
            <v>1.27</v>
          </cell>
          <cell r="J826">
            <v>4.46</v>
          </cell>
          <cell r="K826">
            <v>1.27</v>
          </cell>
          <cell r="L826" t="str">
            <v>OK</v>
          </cell>
          <cell r="M826" t="str">
            <v>Loại</v>
          </cell>
        </row>
        <row r="827">
          <cell r="B827">
            <v>1921642561</v>
          </cell>
          <cell r="C827">
            <v>19</v>
          </cell>
          <cell r="E827">
            <v>75</v>
          </cell>
          <cell r="F827">
            <v>23.599999999999994</v>
          </cell>
          <cell r="G827">
            <v>19</v>
          </cell>
          <cell r="H827">
            <v>3.95</v>
          </cell>
          <cell r="I827">
            <v>1.24</v>
          </cell>
          <cell r="J827">
            <v>3.95</v>
          </cell>
          <cell r="K827">
            <v>1.24</v>
          </cell>
          <cell r="L827" t="str">
            <v>OK</v>
          </cell>
          <cell r="M827" t="str">
            <v>Loại</v>
          </cell>
        </row>
        <row r="828">
          <cell r="B828">
            <v>1921633998</v>
          </cell>
          <cell r="C828">
            <v>17</v>
          </cell>
          <cell r="E828">
            <v>79.19999999999999</v>
          </cell>
          <cell r="F828">
            <v>20.9</v>
          </cell>
          <cell r="G828">
            <v>17</v>
          </cell>
          <cell r="H828">
            <v>4.66</v>
          </cell>
          <cell r="I828">
            <v>1.23</v>
          </cell>
          <cell r="J828">
            <v>4.66</v>
          </cell>
          <cell r="K828">
            <v>1.23</v>
          </cell>
          <cell r="L828" t="str">
            <v>OK</v>
          </cell>
          <cell r="M828" t="str">
            <v>Loại</v>
          </cell>
        </row>
        <row r="829">
          <cell r="B829">
            <v>2220259636</v>
          </cell>
          <cell r="C829">
            <v>17</v>
          </cell>
          <cell r="E829">
            <v>68.9</v>
          </cell>
          <cell r="F829">
            <v>20.91</v>
          </cell>
          <cell r="G829">
            <v>17</v>
          </cell>
          <cell r="H829">
            <v>4.05</v>
          </cell>
          <cell r="I829">
            <v>1.23</v>
          </cell>
          <cell r="J829">
            <v>4.05</v>
          </cell>
          <cell r="K829">
            <v>1.23</v>
          </cell>
          <cell r="L829" t="str">
            <v>OK</v>
          </cell>
          <cell r="M829" t="str">
            <v>Loại</v>
          </cell>
        </row>
        <row r="830">
          <cell r="B830">
            <v>2220866095</v>
          </cell>
          <cell r="C830">
            <v>18</v>
          </cell>
          <cell r="E830">
            <v>78.60000000000001</v>
          </cell>
          <cell r="F830">
            <v>21.33</v>
          </cell>
          <cell r="G830">
            <v>18</v>
          </cell>
          <cell r="H830">
            <v>4.37</v>
          </cell>
          <cell r="I830">
            <v>1.19</v>
          </cell>
          <cell r="J830">
            <v>4.37</v>
          </cell>
          <cell r="K830">
            <v>1.19</v>
          </cell>
          <cell r="L830" t="str">
            <v>OK</v>
          </cell>
          <cell r="M830" t="str">
            <v>Loại</v>
          </cell>
        </row>
        <row r="831">
          <cell r="B831">
            <v>2011215942</v>
          </cell>
          <cell r="C831">
            <v>19</v>
          </cell>
          <cell r="E831">
            <v>75.8</v>
          </cell>
          <cell r="F831">
            <v>22.5</v>
          </cell>
          <cell r="G831">
            <v>19</v>
          </cell>
          <cell r="H831">
            <v>3.99</v>
          </cell>
          <cell r="I831">
            <v>1.18</v>
          </cell>
          <cell r="J831">
            <v>3.99</v>
          </cell>
          <cell r="K831">
            <v>1.18</v>
          </cell>
          <cell r="L831" t="str">
            <v>OK</v>
          </cell>
          <cell r="M831" t="str">
            <v>Loại</v>
          </cell>
        </row>
        <row r="832">
          <cell r="B832">
            <v>2220265423</v>
          </cell>
          <cell r="C832">
            <v>18</v>
          </cell>
          <cell r="E832">
            <v>77.4</v>
          </cell>
          <cell r="F832">
            <v>21.25</v>
          </cell>
          <cell r="G832">
            <v>18</v>
          </cell>
          <cell r="H832">
            <v>4.3</v>
          </cell>
          <cell r="I832">
            <v>1.18</v>
          </cell>
          <cell r="J832">
            <v>4.3</v>
          </cell>
          <cell r="K832">
            <v>1.18</v>
          </cell>
          <cell r="L832" t="str">
            <v>OK</v>
          </cell>
          <cell r="M832" t="str">
            <v>Loại</v>
          </cell>
        </row>
        <row r="833">
          <cell r="B833">
            <v>1810214479</v>
          </cell>
          <cell r="C833">
            <v>10</v>
          </cell>
          <cell r="E833">
            <v>31.6</v>
          </cell>
          <cell r="F833">
            <v>11.65</v>
          </cell>
          <cell r="G833">
            <v>10</v>
          </cell>
          <cell r="H833">
            <v>3.16</v>
          </cell>
          <cell r="I833">
            <v>1.17</v>
          </cell>
          <cell r="J833">
            <v>3.16</v>
          </cell>
          <cell r="K833">
            <v>1.17</v>
          </cell>
          <cell r="L833" t="str">
            <v>OK</v>
          </cell>
          <cell r="M833" t="str">
            <v>Loại</v>
          </cell>
        </row>
        <row r="834">
          <cell r="B834">
            <v>2220718110</v>
          </cell>
          <cell r="C834">
            <v>17</v>
          </cell>
          <cell r="E834">
            <v>71</v>
          </cell>
          <cell r="F834">
            <v>19.92</v>
          </cell>
          <cell r="G834">
            <v>17</v>
          </cell>
          <cell r="H834">
            <v>4.18</v>
          </cell>
          <cell r="I834">
            <v>1.17</v>
          </cell>
          <cell r="J834">
            <v>4.18</v>
          </cell>
          <cell r="K834">
            <v>1.17</v>
          </cell>
          <cell r="L834" t="str">
            <v>OK</v>
          </cell>
          <cell r="M834" t="str">
            <v>Loại</v>
          </cell>
        </row>
        <row r="835">
          <cell r="B835">
            <v>2220258910</v>
          </cell>
          <cell r="C835">
            <v>17</v>
          </cell>
          <cell r="E835">
            <v>62.4</v>
          </cell>
          <cell r="F835">
            <v>19.63</v>
          </cell>
          <cell r="G835">
            <v>17</v>
          </cell>
          <cell r="H835">
            <v>3.67</v>
          </cell>
          <cell r="I835">
            <v>1.15</v>
          </cell>
          <cell r="J835">
            <v>3.67</v>
          </cell>
          <cell r="K835">
            <v>1.15</v>
          </cell>
          <cell r="L835" t="str">
            <v>OK</v>
          </cell>
          <cell r="M835" t="str">
            <v>Loại</v>
          </cell>
        </row>
        <row r="836">
          <cell r="B836">
            <v>2120218479</v>
          </cell>
          <cell r="C836">
            <v>18</v>
          </cell>
          <cell r="E836">
            <v>70.4</v>
          </cell>
          <cell r="F836">
            <v>19.92</v>
          </cell>
          <cell r="G836">
            <v>18</v>
          </cell>
          <cell r="H836">
            <v>3.91</v>
          </cell>
          <cell r="I836">
            <v>1.11</v>
          </cell>
          <cell r="J836">
            <v>3.91</v>
          </cell>
          <cell r="K836">
            <v>1.11</v>
          </cell>
          <cell r="L836" t="str">
            <v>OK</v>
          </cell>
          <cell r="M836" t="str">
            <v>Loại</v>
          </cell>
        </row>
        <row r="837">
          <cell r="B837">
            <v>2120266071</v>
          </cell>
          <cell r="C837">
            <v>17</v>
          </cell>
          <cell r="E837">
            <v>60.1</v>
          </cell>
          <cell r="F837">
            <v>18.95</v>
          </cell>
          <cell r="G837">
            <v>17</v>
          </cell>
          <cell r="H837">
            <v>3.54</v>
          </cell>
          <cell r="I837">
            <v>1.11</v>
          </cell>
          <cell r="J837">
            <v>3.54</v>
          </cell>
          <cell r="K837">
            <v>1.11</v>
          </cell>
          <cell r="L837" t="str">
            <v>OK</v>
          </cell>
          <cell r="M837" t="str">
            <v>Loại</v>
          </cell>
        </row>
        <row r="838">
          <cell r="B838">
            <v>2220217589</v>
          </cell>
          <cell r="C838">
            <v>18</v>
          </cell>
          <cell r="E838">
            <v>70.3</v>
          </cell>
          <cell r="F838">
            <v>19.55</v>
          </cell>
          <cell r="G838">
            <v>18</v>
          </cell>
          <cell r="H838">
            <v>3.91</v>
          </cell>
          <cell r="I838">
            <v>1.09</v>
          </cell>
          <cell r="J838">
            <v>3.91</v>
          </cell>
          <cell r="K838">
            <v>1.09</v>
          </cell>
          <cell r="L838" t="str">
            <v>OK</v>
          </cell>
          <cell r="M838" t="str">
            <v>Loại</v>
          </cell>
        </row>
        <row r="839">
          <cell r="B839">
            <v>1811215018</v>
          </cell>
          <cell r="C839">
            <v>15</v>
          </cell>
          <cell r="E839">
            <v>58.8</v>
          </cell>
          <cell r="F839">
            <v>15.61</v>
          </cell>
          <cell r="G839">
            <v>15</v>
          </cell>
          <cell r="H839">
            <v>3.92</v>
          </cell>
          <cell r="I839">
            <v>1.04</v>
          </cell>
          <cell r="J839">
            <v>3.92</v>
          </cell>
          <cell r="K839">
            <v>1.04</v>
          </cell>
          <cell r="L839" t="str">
            <v>OK</v>
          </cell>
          <cell r="M839" t="str">
            <v>Loại</v>
          </cell>
        </row>
        <row r="840">
          <cell r="B840">
            <v>2221125578</v>
          </cell>
          <cell r="C840">
            <v>16</v>
          </cell>
          <cell r="E840">
            <v>64.9</v>
          </cell>
          <cell r="F840">
            <v>16.25</v>
          </cell>
          <cell r="G840">
            <v>16</v>
          </cell>
          <cell r="H840">
            <v>4.06</v>
          </cell>
          <cell r="I840">
            <v>1.02</v>
          </cell>
          <cell r="J840">
            <v>4.06</v>
          </cell>
          <cell r="K840">
            <v>1.02</v>
          </cell>
          <cell r="L840" t="str">
            <v>OK</v>
          </cell>
          <cell r="M840" t="str">
            <v>Loại</v>
          </cell>
        </row>
        <row r="841">
          <cell r="B841">
            <v>161136020</v>
          </cell>
          <cell r="C841">
            <v>19</v>
          </cell>
          <cell r="E841">
            <v>59.300000000000004</v>
          </cell>
          <cell r="F841">
            <v>19.25</v>
          </cell>
          <cell r="G841">
            <v>19</v>
          </cell>
          <cell r="H841">
            <v>3.12</v>
          </cell>
          <cell r="I841">
            <v>1.01</v>
          </cell>
          <cell r="J841">
            <v>3.12</v>
          </cell>
          <cell r="K841">
            <v>1.01</v>
          </cell>
          <cell r="L841" t="str">
            <v>OK</v>
          </cell>
          <cell r="M841" t="str">
            <v>Loại</v>
          </cell>
        </row>
        <row r="842">
          <cell r="B842">
            <v>1821255380</v>
          </cell>
          <cell r="C842">
            <v>9</v>
          </cell>
          <cell r="E842">
            <v>21.5</v>
          </cell>
          <cell r="F842">
            <v>9</v>
          </cell>
          <cell r="G842">
            <v>9</v>
          </cell>
          <cell r="H842">
            <v>2.39</v>
          </cell>
          <cell r="I842">
            <v>1</v>
          </cell>
          <cell r="J842">
            <v>2.39</v>
          </cell>
          <cell r="K842">
            <v>1</v>
          </cell>
          <cell r="L842" t="str">
            <v>OK</v>
          </cell>
          <cell r="M842" t="str">
            <v>Loại</v>
          </cell>
        </row>
        <row r="843">
          <cell r="B843">
            <v>2120257559</v>
          </cell>
          <cell r="C843">
            <v>18</v>
          </cell>
          <cell r="E843">
            <v>45.5</v>
          </cell>
          <cell r="F843">
            <v>17.95</v>
          </cell>
          <cell r="G843">
            <v>18</v>
          </cell>
          <cell r="H843">
            <v>2.53</v>
          </cell>
          <cell r="I843">
            <v>1</v>
          </cell>
          <cell r="J843">
            <v>2.53</v>
          </cell>
          <cell r="K843">
            <v>1</v>
          </cell>
          <cell r="L843" t="str">
            <v>OK</v>
          </cell>
          <cell r="M843" t="str">
            <v>Loại</v>
          </cell>
        </row>
        <row r="844">
          <cell r="B844">
            <v>2220253328</v>
          </cell>
          <cell r="C844">
            <v>12</v>
          </cell>
          <cell r="E844">
            <v>33.5</v>
          </cell>
          <cell r="F844">
            <v>11.95</v>
          </cell>
          <cell r="G844">
            <v>12</v>
          </cell>
          <cell r="H844">
            <v>2.79</v>
          </cell>
          <cell r="I844">
            <v>1</v>
          </cell>
          <cell r="J844">
            <v>2.79</v>
          </cell>
          <cell r="K844">
            <v>1</v>
          </cell>
          <cell r="L844" t="str">
            <v>OK</v>
          </cell>
          <cell r="M844" t="str">
            <v>Loại</v>
          </cell>
        </row>
        <row r="845">
          <cell r="B845">
            <v>2121253804</v>
          </cell>
          <cell r="C845">
            <v>14</v>
          </cell>
          <cell r="E845">
            <v>39.4</v>
          </cell>
          <cell r="F845">
            <v>13.950000000000001</v>
          </cell>
          <cell r="G845">
            <v>14</v>
          </cell>
          <cell r="H845">
            <v>2.81</v>
          </cell>
          <cell r="I845">
            <v>1</v>
          </cell>
          <cell r="J845">
            <v>2.81</v>
          </cell>
          <cell r="K845">
            <v>1</v>
          </cell>
          <cell r="L845" t="str">
            <v>OK</v>
          </cell>
          <cell r="M845" t="str">
            <v>Loại</v>
          </cell>
        </row>
        <row r="846">
          <cell r="B846">
            <v>2121253827</v>
          </cell>
          <cell r="C846">
            <v>19</v>
          </cell>
          <cell r="E846">
            <v>82.20000000000002</v>
          </cell>
          <cell r="F846">
            <v>18.849999999999998</v>
          </cell>
          <cell r="G846">
            <v>19</v>
          </cell>
          <cell r="H846">
            <v>4.33</v>
          </cell>
          <cell r="I846">
            <v>0.99</v>
          </cell>
          <cell r="J846">
            <v>4.33</v>
          </cell>
          <cell r="K846">
            <v>0.99</v>
          </cell>
          <cell r="L846" t="str">
            <v>OK</v>
          </cell>
          <cell r="M846" t="str">
            <v>Loại</v>
          </cell>
        </row>
        <row r="847">
          <cell r="B847">
            <v>2121259271</v>
          </cell>
          <cell r="C847">
            <v>18</v>
          </cell>
          <cell r="E847">
            <v>58.9</v>
          </cell>
          <cell r="F847">
            <v>16.64</v>
          </cell>
          <cell r="G847">
            <v>18</v>
          </cell>
          <cell r="H847">
            <v>3.27</v>
          </cell>
          <cell r="I847">
            <v>0.92</v>
          </cell>
          <cell r="J847">
            <v>3.27</v>
          </cell>
          <cell r="K847">
            <v>0.92</v>
          </cell>
          <cell r="L847" t="str">
            <v>OK</v>
          </cell>
          <cell r="M847" t="str">
            <v>Loại</v>
          </cell>
        </row>
        <row r="848">
          <cell r="B848">
            <v>2120253832</v>
          </cell>
          <cell r="C848">
            <v>19</v>
          </cell>
          <cell r="E848">
            <v>75.69999999999999</v>
          </cell>
          <cell r="F848">
            <v>17.3</v>
          </cell>
          <cell r="G848">
            <v>19</v>
          </cell>
          <cell r="H848">
            <v>3.98</v>
          </cell>
          <cell r="I848">
            <v>0.91</v>
          </cell>
          <cell r="J848">
            <v>3.98</v>
          </cell>
          <cell r="K848">
            <v>0.91</v>
          </cell>
          <cell r="L848" t="str">
            <v>OK</v>
          </cell>
          <cell r="M848" t="str">
            <v>Loại</v>
          </cell>
        </row>
        <row r="849">
          <cell r="B849">
            <v>2127261706</v>
          </cell>
          <cell r="C849">
            <v>17</v>
          </cell>
          <cell r="E849">
            <v>47.699999999999996</v>
          </cell>
          <cell r="F849">
            <v>14.549999999999999</v>
          </cell>
          <cell r="G849">
            <v>17</v>
          </cell>
          <cell r="H849">
            <v>2.81</v>
          </cell>
          <cell r="I849">
            <v>0.86</v>
          </cell>
          <cell r="J849">
            <v>2.81</v>
          </cell>
          <cell r="K849">
            <v>0.86</v>
          </cell>
          <cell r="L849" t="str">
            <v>OK</v>
          </cell>
          <cell r="M849" t="str">
            <v>Loại</v>
          </cell>
        </row>
        <row r="850">
          <cell r="B850">
            <v>2120269759</v>
          </cell>
          <cell r="C850">
            <v>19</v>
          </cell>
          <cell r="E850">
            <v>50.099999999999994</v>
          </cell>
          <cell r="F850">
            <v>15.99</v>
          </cell>
          <cell r="G850">
            <v>19</v>
          </cell>
          <cell r="H850">
            <v>2.64</v>
          </cell>
          <cell r="I850">
            <v>0.84</v>
          </cell>
          <cell r="J850">
            <v>2.64</v>
          </cell>
          <cell r="K850">
            <v>0.84</v>
          </cell>
          <cell r="L850" t="str">
            <v>OK</v>
          </cell>
          <cell r="M850" t="str">
            <v>Loại</v>
          </cell>
        </row>
        <row r="851">
          <cell r="B851">
            <v>2221255239</v>
          </cell>
          <cell r="C851">
            <v>15</v>
          </cell>
          <cell r="E851">
            <v>38.4</v>
          </cell>
          <cell r="F851">
            <v>12.6</v>
          </cell>
          <cell r="G851">
            <v>15</v>
          </cell>
          <cell r="H851">
            <v>2.56</v>
          </cell>
          <cell r="I851">
            <v>0.84</v>
          </cell>
          <cell r="J851">
            <v>2.56</v>
          </cell>
          <cell r="K851">
            <v>0.84</v>
          </cell>
          <cell r="L851" t="str">
            <v>OK</v>
          </cell>
          <cell r="M851" t="str">
            <v>Loại</v>
          </cell>
        </row>
        <row r="852">
          <cell r="B852">
            <v>2120253905</v>
          </cell>
          <cell r="C852">
            <v>19</v>
          </cell>
          <cell r="E852">
            <v>53.3</v>
          </cell>
          <cell r="F852">
            <v>15.600000000000001</v>
          </cell>
          <cell r="G852">
            <v>19</v>
          </cell>
          <cell r="H852">
            <v>2.81</v>
          </cell>
          <cell r="I852">
            <v>0.82</v>
          </cell>
          <cell r="J852">
            <v>2.81</v>
          </cell>
          <cell r="K852">
            <v>0.82</v>
          </cell>
          <cell r="L852" t="str">
            <v>OK</v>
          </cell>
          <cell r="M852" t="str">
            <v>Loại</v>
          </cell>
        </row>
        <row r="853">
          <cell r="B853">
            <v>2220247954</v>
          </cell>
          <cell r="C853">
            <v>15</v>
          </cell>
          <cell r="E853">
            <v>41.5</v>
          </cell>
          <cell r="F853">
            <v>12.29</v>
          </cell>
          <cell r="G853">
            <v>15</v>
          </cell>
          <cell r="H853">
            <v>2.77</v>
          </cell>
          <cell r="I853">
            <v>0.82</v>
          </cell>
          <cell r="J853">
            <v>2.77</v>
          </cell>
          <cell r="K853">
            <v>0.82</v>
          </cell>
          <cell r="L853" t="str">
            <v>OK</v>
          </cell>
          <cell r="M853" t="str">
            <v>Loại</v>
          </cell>
        </row>
        <row r="854">
          <cell r="B854">
            <v>2220265427</v>
          </cell>
          <cell r="C854">
            <v>19</v>
          </cell>
          <cell r="E854">
            <v>37.699999999999996</v>
          </cell>
          <cell r="F854">
            <v>14.64</v>
          </cell>
          <cell r="G854">
            <v>19</v>
          </cell>
          <cell r="H854">
            <v>1.98</v>
          </cell>
          <cell r="I854">
            <v>0.77</v>
          </cell>
          <cell r="J854">
            <v>1.98</v>
          </cell>
          <cell r="K854">
            <v>0.77</v>
          </cell>
          <cell r="L854" t="str">
            <v>OK</v>
          </cell>
          <cell r="M854" t="str">
            <v>Loại</v>
          </cell>
        </row>
        <row r="855">
          <cell r="B855">
            <v>2020254869</v>
          </cell>
          <cell r="C855">
            <v>13</v>
          </cell>
          <cell r="E855">
            <v>42.5</v>
          </cell>
          <cell r="F855">
            <v>9.6</v>
          </cell>
          <cell r="G855">
            <v>13</v>
          </cell>
          <cell r="H855">
            <v>3.27</v>
          </cell>
          <cell r="I855">
            <v>0.74</v>
          </cell>
          <cell r="J855">
            <v>3.27</v>
          </cell>
          <cell r="K855">
            <v>0.74</v>
          </cell>
          <cell r="L855" t="str">
            <v>OK</v>
          </cell>
          <cell r="M855" t="str">
            <v>Loại</v>
          </cell>
        </row>
        <row r="856">
          <cell r="B856">
            <v>2221255242</v>
          </cell>
          <cell r="C856">
            <v>15</v>
          </cell>
          <cell r="E856">
            <v>26.7</v>
          </cell>
          <cell r="F856">
            <v>10.95</v>
          </cell>
          <cell r="G856">
            <v>15</v>
          </cell>
          <cell r="H856">
            <v>1.78</v>
          </cell>
          <cell r="I856">
            <v>0.73</v>
          </cell>
          <cell r="J856">
            <v>1.78</v>
          </cell>
          <cell r="K856">
            <v>0.73</v>
          </cell>
          <cell r="L856" t="str">
            <v>OK</v>
          </cell>
          <cell r="M856" t="str">
            <v>Loại</v>
          </cell>
        </row>
        <row r="857">
          <cell r="B857">
            <v>2110213068</v>
          </cell>
          <cell r="C857">
            <v>18</v>
          </cell>
          <cell r="E857">
            <v>29.1</v>
          </cell>
          <cell r="F857">
            <v>11.65</v>
          </cell>
          <cell r="G857">
            <v>18</v>
          </cell>
          <cell r="H857">
            <v>1.62</v>
          </cell>
          <cell r="I857">
            <v>0.65</v>
          </cell>
          <cell r="J857">
            <v>1.62</v>
          </cell>
          <cell r="K857">
            <v>0.65</v>
          </cell>
          <cell r="L857" t="str">
            <v>OK</v>
          </cell>
          <cell r="M857" t="str">
            <v>Loại</v>
          </cell>
        </row>
        <row r="858">
          <cell r="B858">
            <v>2110215095</v>
          </cell>
          <cell r="C858">
            <v>18</v>
          </cell>
          <cell r="E858">
            <v>40.900000000000006</v>
          </cell>
          <cell r="F858">
            <v>10.95</v>
          </cell>
          <cell r="G858">
            <v>18</v>
          </cell>
          <cell r="H858">
            <v>2.27</v>
          </cell>
          <cell r="I858">
            <v>0.61</v>
          </cell>
          <cell r="J858">
            <v>2.27</v>
          </cell>
          <cell r="K858">
            <v>0.61</v>
          </cell>
          <cell r="L858" t="str">
            <v>OK</v>
          </cell>
          <cell r="M858" t="str">
            <v>Loại</v>
          </cell>
        </row>
        <row r="859">
          <cell r="B859">
            <v>2210214677</v>
          </cell>
          <cell r="C859">
            <v>14</v>
          </cell>
          <cell r="E859">
            <v>46.800000000000004</v>
          </cell>
          <cell r="F859">
            <v>8.6</v>
          </cell>
          <cell r="G859">
            <v>14</v>
          </cell>
          <cell r="H859">
            <v>3.34</v>
          </cell>
          <cell r="I859">
            <v>0.61</v>
          </cell>
          <cell r="J859">
            <v>3.34</v>
          </cell>
          <cell r="K859">
            <v>0.61</v>
          </cell>
          <cell r="L859" t="str">
            <v>OK</v>
          </cell>
          <cell r="M859" t="str">
            <v>Loại</v>
          </cell>
        </row>
        <row r="860">
          <cell r="B860">
            <v>2127261494</v>
          </cell>
          <cell r="C860">
            <v>10</v>
          </cell>
          <cell r="E860">
            <v>25.7</v>
          </cell>
          <cell r="F860">
            <v>6</v>
          </cell>
          <cell r="G860">
            <v>10</v>
          </cell>
          <cell r="H860">
            <v>2.57</v>
          </cell>
          <cell r="I860">
            <v>0.6</v>
          </cell>
          <cell r="J860">
            <v>2.57</v>
          </cell>
          <cell r="K860">
            <v>0.6</v>
          </cell>
          <cell r="L860" t="str">
            <v>OK</v>
          </cell>
          <cell r="M860" t="str">
            <v>Loại</v>
          </cell>
        </row>
        <row r="861">
          <cell r="B861">
            <v>2220255209</v>
          </cell>
          <cell r="C861">
            <v>18</v>
          </cell>
          <cell r="E861">
            <v>45.10000000000001</v>
          </cell>
          <cell r="F861">
            <v>10.58</v>
          </cell>
          <cell r="G861">
            <v>18</v>
          </cell>
          <cell r="H861">
            <v>2.51</v>
          </cell>
          <cell r="I861">
            <v>0.59</v>
          </cell>
          <cell r="J861">
            <v>2.51</v>
          </cell>
          <cell r="K861">
            <v>0.59</v>
          </cell>
          <cell r="L861" t="str">
            <v>OK</v>
          </cell>
          <cell r="M861" t="str">
            <v>Loại</v>
          </cell>
        </row>
        <row r="862">
          <cell r="B862">
            <v>2021257582</v>
          </cell>
          <cell r="C862">
            <v>19</v>
          </cell>
          <cell r="E862">
            <v>30.799999999999997</v>
          </cell>
          <cell r="F862">
            <v>10.3</v>
          </cell>
          <cell r="G862">
            <v>19</v>
          </cell>
          <cell r="H862">
            <v>1.62</v>
          </cell>
          <cell r="I862">
            <v>0.54</v>
          </cell>
          <cell r="J862">
            <v>1.62</v>
          </cell>
          <cell r="K862">
            <v>0.54</v>
          </cell>
          <cell r="L862" t="str">
            <v>OK</v>
          </cell>
          <cell r="M862" t="str">
            <v>Loại</v>
          </cell>
        </row>
        <row r="863">
          <cell r="B863">
            <v>2120259601</v>
          </cell>
          <cell r="C863">
            <v>19</v>
          </cell>
          <cell r="E863">
            <v>42.1</v>
          </cell>
          <cell r="F863">
            <v>9.99</v>
          </cell>
          <cell r="G863">
            <v>19</v>
          </cell>
          <cell r="H863">
            <v>2.22</v>
          </cell>
          <cell r="I863">
            <v>0.53</v>
          </cell>
          <cell r="J863">
            <v>2.22</v>
          </cell>
          <cell r="K863">
            <v>0.53</v>
          </cell>
          <cell r="L863" t="str">
            <v>OK</v>
          </cell>
          <cell r="M863" t="str">
            <v>Loại</v>
          </cell>
        </row>
        <row r="864">
          <cell r="B864">
            <v>2120245956</v>
          </cell>
          <cell r="C864">
            <v>19</v>
          </cell>
          <cell r="E864">
            <v>34.4</v>
          </cell>
          <cell r="F864">
            <v>9.3</v>
          </cell>
          <cell r="G864">
            <v>19</v>
          </cell>
          <cell r="H864">
            <v>1.81</v>
          </cell>
          <cell r="I864">
            <v>0.49</v>
          </cell>
          <cell r="J864">
            <v>1.81</v>
          </cell>
          <cell r="K864">
            <v>0.49</v>
          </cell>
          <cell r="L864" t="str">
            <v>OK</v>
          </cell>
          <cell r="M864" t="str">
            <v>Loại</v>
          </cell>
        </row>
        <row r="865">
          <cell r="B865">
            <v>2120253815</v>
          </cell>
          <cell r="C865">
            <v>17</v>
          </cell>
          <cell r="E865">
            <v>23.9</v>
          </cell>
          <cell r="F865">
            <v>8.25</v>
          </cell>
          <cell r="G865">
            <v>17</v>
          </cell>
          <cell r="H865">
            <v>1.41</v>
          </cell>
          <cell r="I865">
            <v>0.49</v>
          </cell>
          <cell r="J865">
            <v>1.41</v>
          </cell>
          <cell r="K865">
            <v>0.49</v>
          </cell>
          <cell r="L865" t="str">
            <v>OK</v>
          </cell>
          <cell r="M865" t="str">
            <v>Loại</v>
          </cell>
        </row>
        <row r="866">
          <cell r="B866">
            <v>2220258834</v>
          </cell>
          <cell r="C866">
            <v>15</v>
          </cell>
          <cell r="E866">
            <v>23.2</v>
          </cell>
          <cell r="F866">
            <v>7</v>
          </cell>
          <cell r="G866">
            <v>15</v>
          </cell>
          <cell r="H866">
            <v>1.55</v>
          </cell>
          <cell r="I866">
            <v>0.47</v>
          </cell>
          <cell r="J866">
            <v>1.55</v>
          </cell>
          <cell r="K866">
            <v>0.47</v>
          </cell>
          <cell r="L866" t="str">
            <v>OK</v>
          </cell>
          <cell r="M866" t="str">
            <v>Loại</v>
          </cell>
        </row>
        <row r="867">
          <cell r="B867">
            <v>2226261612</v>
          </cell>
          <cell r="C867">
            <v>17</v>
          </cell>
          <cell r="E867">
            <v>16.6</v>
          </cell>
          <cell r="F867">
            <v>7.3</v>
          </cell>
          <cell r="G867">
            <v>17</v>
          </cell>
          <cell r="H867">
            <v>0.98</v>
          </cell>
          <cell r="I867">
            <v>0.43</v>
          </cell>
          <cell r="J867">
            <v>0.98</v>
          </cell>
          <cell r="K867">
            <v>0.43</v>
          </cell>
          <cell r="L867" t="str">
            <v>OK</v>
          </cell>
          <cell r="M867" t="str">
            <v>Loại</v>
          </cell>
        </row>
        <row r="868">
          <cell r="B868">
            <v>2226261615</v>
          </cell>
          <cell r="C868">
            <v>17</v>
          </cell>
          <cell r="E868">
            <v>16.4</v>
          </cell>
          <cell r="F868">
            <v>7.3</v>
          </cell>
          <cell r="G868">
            <v>17</v>
          </cell>
          <cell r="H868">
            <v>0.96</v>
          </cell>
          <cell r="I868">
            <v>0.43</v>
          </cell>
          <cell r="J868">
            <v>0.96</v>
          </cell>
          <cell r="K868">
            <v>0.43</v>
          </cell>
          <cell r="L868" t="str">
            <v>OK</v>
          </cell>
          <cell r="M868" t="str">
            <v>Loại</v>
          </cell>
        </row>
        <row r="869">
          <cell r="B869">
            <v>1810213730</v>
          </cell>
          <cell r="C869">
            <v>10</v>
          </cell>
          <cell r="E869">
            <v>21.7</v>
          </cell>
          <cell r="F869">
            <v>4</v>
          </cell>
          <cell r="G869">
            <v>10</v>
          </cell>
          <cell r="H869">
            <v>2.17</v>
          </cell>
          <cell r="I869">
            <v>0.4</v>
          </cell>
          <cell r="J869">
            <v>2.17</v>
          </cell>
          <cell r="K869">
            <v>0.4</v>
          </cell>
          <cell r="L869" t="str">
            <v>OK</v>
          </cell>
          <cell r="M869" t="str">
            <v>Loại</v>
          </cell>
        </row>
        <row r="870">
          <cell r="B870">
            <v>2120256018</v>
          </cell>
          <cell r="C870">
            <v>15</v>
          </cell>
          <cell r="E870">
            <v>20.299999999999997</v>
          </cell>
          <cell r="F870">
            <v>5.98</v>
          </cell>
          <cell r="G870">
            <v>15</v>
          </cell>
          <cell r="H870">
            <v>1.35</v>
          </cell>
          <cell r="I870">
            <v>0.4</v>
          </cell>
          <cell r="J870">
            <v>1.35</v>
          </cell>
          <cell r="K870">
            <v>0.4</v>
          </cell>
          <cell r="L870" t="str">
            <v>OK</v>
          </cell>
          <cell r="M870" t="str">
            <v>Loại</v>
          </cell>
        </row>
        <row r="871">
          <cell r="B871">
            <v>1921255455</v>
          </cell>
          <cell r="C871">
            <v>19</v>
          </cell>
          <cell r="E871">
            <v>26.1</v>
          </cell>
          <cell r="F871">
            <v>6</v>
          </cell>
          <cell r="G871">
            <v>19</v>
          </cell>
          <cell r="H871">
            <v>1.37</v>
          </cell>
          <cell r="I871">
            <v>0.32</v>
          </cell>
          <cell r="J871">
            <v>1.37</v>
          </cell>
          <cell r="K871">
            <v>0.32</v>
          </cell>
          <cell r="L871" t="str">
            <v>OK</v>
          </cell>
          <cell r="M871" t="str">
            <v>Loại</v>
          </cell>
        </row>
        <row r="872">
          <cell r="B872">
            <v>1810216644</v>
          </cell>
          <cell r="C872">
            <v>13</v>
          </cell>
          <cell r="E872">
            <v>36.8</v>
          </cell>
          <cell r="F872">
            <v>3.3</v>
          </cell>
          <cell r="G872">
            <v>13</v>
          </cell>
          <cell r="H872">
            <v>2.83</v>
          </cell>
          <cell r="I872">
            <v>0.25</v>
          </cell>
          <cell r="J872">
            <v>2.83</v>
          </cell>
          <cell r="K872">
            <v>0.25</v>
          </cell>
          <cell r="L872" t="str">
            <v>OK</v>
          </cell>
          <cell r="M872" t="str">
            <v>Loại</v>
          </cell>
        </row>
        <row r="873">
          <cell r="B873">
            <v>2021250924</v>
          </cell>
          <cell r="C873">
            <v>16</v>
          </cell>
          <cell r="E873">
            <v>35.9</v>
          </cell>
          <cell r="F873">
            <v>4</v>
          </cell>
          <cell r="G873">
            <v>16</v>
          </cell>
          <cell r="H873">
            <v>2.24</v>
          </cell>
          <cell r="I873">
            <v>0.25</v>
          </cell>
          <cell r="J873">
            <v>2.24</v>
          </cell>
          <cell r="K873">
            <v>0.25</v>
          </cell>
          <cell r="L873" t="str">
            <v>OK</v>
          </cell>
          <cell r="M873" t="str">
            <v>Loại</v>
          </cell>
        </row>
        <row r="874">
          <cell r="B874">
            <v>2221259502</v>
          </cell>
          <cell r="C874">
            <v>16</v>
          </cell>
          <cell r="E874">
            <v>18.3</v>
          </cell>
          <cell r="F874">
            <v>3.98</v>
          </cell>
          <cell r="G874">
            <v>16</v>
          </cell>
          <cell r="H874">
            <v>1.14</v>
          </cell>
          <cell r="I874">
            <v>0.25</v>
          </cell>
          <cell r="J874">
            <v>1.14</v>
          </cell>
          <cell r="K874">
            <v>0.25</v>
          </cell>
          <cell r="L874" t="str">
            <v>OK</v>
          </cell>
          <cell r="M874" t="str">
            <v>Loại</v>
          </cell>
        </row>
        <row r="875">
          <cell r="B875">
            <v>2220258381</v>
          </cell>
          <cell r="C875">
            <v>14</v>
          </cell>
          <cell r="E875">
            <v>9.2</v>
          </cell>
          <cell r="F875">
            <v>3.3</v>
          </cell>
          <cell r="G875">
            <v>14</v>
          </cell>
          <cell r="H875">
            <v>0.66</v>
          </cell>
          <cell r="I875">
            <v>0.24</v>
          </cell>
          <cell r="J875">
            <v>0.66</v>
          </cell>
          <cell r="K875">
            <v>0.24</v>
          </cell>
          <cell r="L875" t="str">
            <v>OK</v>
          </cell>
          <cell r="M875" t="str">
            <v>Loại</v>
          </cell>
        </row>
        <row r="876">
          <cell r="B876">
            <v>2010216705</v>
          </cell>
          <cell r="C876">
            <v>15</v>
          </cell>
          <cell r="E876">
            <v>18.799999999999997</v>
          </cell>
          <cell r="F876">
            <v>3</v>
          </cell>
          <cell r="G876">
            <v>15</v>
          </cell>
          <cell r="H876">
            <v>1.25</v>
          </cell>
          <cell r="I876">
            <v>0.2</v>
          </cell>
          <cell r="J876">
            <v>1.25</v>
          </cell>
          <cell r="K876">
            <v>0.2</v>
          </cell>
          <cell r="L876" t="str">
            <v>OK</v>
          </cell>
          <cell r="M876" t="str">
            <v>Loại</v>
          </cell>
        </row>
        <row r="877">
          <cell r="B877">
            <v>1920225265</v>
          </cell>
          <cell r="C877">
            <v>17</v>
          </cell>
          <cell r="E877">
            <v>9.6</v>
          </cell>
          <cell r="F877">
            <v>3.3</v>
          </cell>
          <cell r="G877">
            <v>17</v>
          </cell>
          <cell r="H877">
            <v>0.56</v>
          </cell>
          <cell r="I877">
            <v>0.19</v>
          </cell>
          <cell r="J877">
            <v>0.56</v>
          </cell>
          <cell r="K877">
            <v>0.19</v>
          </cell>
          <cell r="L877" t="str">
            <v>OK</v>
          </cell>
          <cell r="M877" t="str">
            <v>Loại</v>
          </cell>
        </row>
        <row r="878">
          <cell r="B878">
            <v>2120233785</v>
          </cell>
          <cell r="C878">
            <v>15</v>
          </cell>
          <cell r="E878">
            <v>19.599999999999998</v>
          </cell>
          <cell r="F878">
            <v>2</v>
          </cell>
          <cell r="G878">
            <v>15</v>
          </cell>
          <cell r="H878">
            <v>1.31</v>
          </cell>
          <cell r="I878">
            <v>0.13</v>
          </cell>
          <cell r="J878">
            <v>1.31</v>
          </cell>
          <cell r="K878">
            <v>0.13</v>
          </cell>
          <cell r="L878" t="str">
            <v>OK</v>
          </cell>
          <cell r="M878" t="str">
            <v>Loại</v>
          </cell>
        </row>
        <row r="879">
          <cell r="B879">
            <v>2120257257</v>
          </cell>
          <cell r="C879">
            <v>18</v>
          </cell>
          <cell r="E879">
            <v>27.7</v>
          </cell>
          <cell r="F879">
            <v>2</v>
          </cell>
          <cell r="G879">
            <v>18</v>
          </cell>
          <cell r="H879">
            <v>1.54</v>
          </cell>
          <cell r="I879">
            <v>0.11</v>
          </cell>
          <cell r="J879">
            <v>1.54</v>
          </cell>
          <cell r="K879">
            <v>0.11</v>
          </cell>
          <cell r="L879" t="str">
            <v>OK</v>
          </cell>
          <cell r="M879" t="str">
            <v>Loại</v>
          </cell>
        </row>
        <row r="880">
          <cell r="B880">
            <v>2020256175</v>
          </cell>
          <cell r="C880">
            <v>19</v>
          </cell>
          <cell r="E880">
            <v>15.3</v>
          </cell>
          <cell r="F880">
            <v>1</v>
          </cell>
          <cell r="G880">
            <v>19</v>
          </cell>
          <cell r="H880">
            <v>0.81</v>
          </cell>
          <cell r="I880">
            <v>0.05</v>
          </cell>
          <cell r="J880">
            <v>0.81</v>
          </cell>
          <cell r="K880">
            <v>0.05</v>
          </cell>
          <cell r="L880" t="str">
            <v>OK</v>
          </cell>
          <cell r="M880" t="str">
            <v>Loại</v>
          </cell>
        </row>
        <row r="881">
          <cell r="B881">
            <v>1817217045</v>
          </cell>
          <cell r="C881">
            <v>18</v>
          </cell>
          <cell r="E881">
            <v>10.8</v>
          </cell>
          <cell r="F881">
            <v>0</v>
          </cell>
          <cell r="G881">
            <v>18</v>
          </cell>
          <cell r="H881">
            <v>0.6</v>
          </cell>
          <cell r="I881">
            <v>0</v>
          </cell>
          <cell r="J881">
            <v>0.6</v>
          </cell>
          <cell r="K881">
            <v>0</v>
          </cell>
          <cell r="L881" t="str">
            <v>OK</v>
          </cell>
          <cell r="M881" t="str">
            <v>Loại</v>
          </cell>
        </row>
        <row r="882">
          <cell r="B882">
            <v>2126261410</v>
          </cell>
          <cell r="C882">
            <v>12</v>
          </cell>
          <cell r="E882">
            <v>0</v>
          </cell>
          <cell r="F882">
            <v>0</v>
          </cell>
          <cell r="G882">
            <v>12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 t="str">
            <v>OK</v>
          </cell>
          <cell r="M882" t="str">
            <v>Loại</v>
          </cell>
        </row>
        <row r="883">
          <cell r="B883">
            <v>171326032</v>
          </cell>
          <cell r="C883">
            <v>18</v>
          </cell>
          <cell r="E883">
            <v>0</v>
          </cell>
          <cell r="F883">
            <v>0</v>
          </cell>
          <cell r="G883">
            <v>18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 t="str">
            <v>OK</v>
          </cell>
          <cell r="M883" t="str">
            <v>Loại</v>
          </cell>
        </row>
        <row r="884">
          <cell r="B884">
            <v>2126261724</v>
          </cell>
          <cell r="C884">
            <v>15</v>
          </cell>
          <cell r="E884">
            <v>0</v>
          </cell>
          <cell r="F884">
            <v>0</v>
          </cell>
          <cell r="G884">
            <v>15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 t="str">
            <v>OK</v>
          </cell>
          <cell r="M884" t="str">
            <v>Loại</v>
          </cell>
        </row>
        <row r="885">
          <cell r="B885">
            <v>2126261730</v>
          </cell>
          <cell r="C885">
            <v>15</v>
          </cell>
          <cell r="E885">
            <v>0</v>
          </cell>
          <cell r="F885">
            <v>0</v>
          </cell>
          <cell r="G885">
            <v>15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 t="str">
            <v>OK</v>
          </cell>
          <cell r="M885" t="str">
            <v>Loại</v>
          </cell>
        </row>
        <row r="886">
          <cell r="B886">
            <v>2126261735</v>
          </cell>
          <cell r="C886">
            <v>15</v>
          </cell>
          <cell r="E886">
            <v>0</v>
          </cell>
          <cell r="F886">
            <v>0</v>
          </cell>
          <cell r="G886">
            <v>15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>OK</v>
          </cell>
          <cell r="M886" t="str">
            <v>Loại</v>
          </cell>
        </row>
        <row r="887">
          <cell r="B887">
            <v>161326599</v>
          </cell>
          <cell r="C887">
            <v>15</v>
          </cell>
          <cell r="E887">
            <v>0</v>
          </cell>
          <cell r="F887">
            <v>0</v>
          </cell>
          <cell r="G887">
            <v>15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 t="str">
            <v>OK</v>
          </cell>
          <cell r="M887" t="str">
            <v>Loại</v>
          </cell>
        </row>
        <row r="888">
          <cell r="B888">
            <v>2010347049</v>
          </cell>
          <cell r="C888">
            <v>14</v>
          </cell>
          <cell r="E888">
            <v>0</v>
          </cell>
          <cell r="F888">
            <v>0</v>
          </cell>
          <cell r="G888">
            <v>14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>OK</v>
          </cell>
          <cell r="M888" t="str">
            <v>Loại</v>
          </cell>
        </row>
        <row r="889">
          <cell r="B889">
            <v>1920640983</v>
          </cell>
          <cell r="C889">
            <v>18</v>
          </cell>
          <cell r="E889">
            <v>0</v>
          </cell>
          <cell r="F889">
            <v>0</v>
          </cell>
          <cell r="G889">
            <v>18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 t="str">
            <v>OK</v>
          </cell>
          <cell r="M889" t="str">
            <v>Loại</v>
          </cell>
        </row>
        <row r="890">
          <cell r="B890">
            <v>1910217011</v>
          </cell>
          <cell r="C890">
            <v>14</v>
          </cell>
          <cell r="E890">
            <v>3.3000000000000003</v>
          </cell>
          <cell r="F890">
            <v>0</v>
          </cell>
          <cell r="G890">
            <v>14</v>
          </cell>
          <cell r="H890">
            <v>0.24</v>
          </cell>
          <cell r="I890">
            <v>0</v>
          </cell>
          <cell r="J890">
            <v>0.24</v>
          </cell>
          <cell r="K890">
            <v>0</v>
          </cell>
          <cell r="L890" t="str">
            <v>OK</v>
          </cell>
          <cell r="M890" t="str">
            <v>Loại</v>
          </cell>
        </row>
        <row r="891">
          <cell r="B891">
            <v>2120253822</v>
          </cell>
          <cell r="C891">
            <v>16</v>
          </cell>
          <cell r="E891">
            <v>0</v>
          </cell>
          <cell r="F891">
            <v>0</v>
          </cell>
          <cell r="G891">
            <v>16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>OK</v>
          </cell>
          <cell r="M891" t="str">
            <v>Loại</v>
          </cell>
        </row>
        <row r="892">
          <cell r="B892">
            <v>1810215021</v>
          </cell>
          <cell r="C892">
            <v>5</v>
          </cell>
          <cell r="E892">
            <v>0</v>
          </cell>
          <cell r="F892">
            <v>0</v>
          </cell>
          <cell r="G892">
            <v>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>OK</v>
          </cell>
          <cell r="M892" t="str">
            <v>Loại</v>
          </cell>
        </row>
        <row r="893">
          <cell r="B893">
            <v>1921256703</v>
          </cell>
          <cell r="C893">
            <v>16</v>
          </cell>
          <cell r="E893">
            <v>0</v>
          </cell>
          <cell r="F893">
            <v>0</v>
          </cell>
          <cell r="G893">
            <v>16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>OK</v>
          </cell>
          <cell r="M893" t="str">
            <v>Loại</v>
          </cell>
        </row>
        <row r="894">
          <cell r="B894">
            <v>2210219648</v>
          </cell>
          <cell r="C894">
            <v>11</v>
          </cell>
          <cell r="E894">
            <v>8.8</v>
          </cell>
          <cell r="F894">
            <v>0</v>
          </cell>
          <cell r="G894">
            <v>11</v>
          </cell>
          <cell r="H894">
            <v>0.8</v>
          </cell>
          <cell r="I894">
            <v>0</v>
          </cell>
          <cell r="J894">
            <v>0.8</v>
          </cell>
          <cell r="K894">
            <v>0</v>
          </cell>
          <cell r="L894" t="str">
            <v>OK</v>
          </cell>
          <cell r="M894" t="str">
            <v>Loại</v>
          </cell>
        </row>
        <row r="895">
          <cell r="B895">
            <v>2220265349</v>
          </cell>
          <cell r="C895">
            <v>18</v>
          </cell>
          <cell r="E895">
            <v>0</v>
          </cell>
          <cell r="F895">
            <v>0</v>
          </cell>
          <cell r="G895">
            <v>18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>OK</v>
          </cell>
          <cell r="M895" t="str">
            <v>Loại</v>
          </cell>
        </row>
        <row r="896">
          <cell r="B896">
            <v>2121256046</v>
          </cell>
          <cell r="C896">
            <v>19</v>
          </cell>
          <cell r="E896">
            <v>0</v>
          </cell>
          <cell r="F896">
            <v>0</v>
          </cell>
          <cell r="G896">
            <v>19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>OK</v>
          </cell>
          <cell r="M896" t="str">
            <v>Loại</v>
          </cell>
        </row>
        <row r="897">
          <cell r="B897">
            <v>2220265432</v>
          </cell>
          <cell r="C897">
            <v>19</v>
          </cell>
          <cell r="E897">
            <v>0</v>
          </cell>
          <cell r="F897">
            <v>0</v>
          </cell>
          <cell r="G897">
            <v>19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>OK</v>
          </cell>
          <cell r="M897" t="str">
            <v>Loại</v>
          </cell>
        </row>
        <row r="898">
          <cell r="B898">
            <v>2020264028</v>
          </cell>
          <cell r="C898">
            <v>13</v>
          </cell>
          <cell r="E898">
            <v>0</v>
          </cell>
          <cell r="F898">
            <v>0</v>
          </cell>
          <cell r="G898">
            <v>13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>OK</v>
          </cell>
          <cell r="M898" t="str">
            <v>Loại</v>
          </cell>
        </row>
        <row r="899">
          <cell r="B899">
            <v>2026252626</v>
          </cell>
          <cell r="C899">
            <v>11</v>
          </cell>
          <cell r="E899">
            <v>0</v>
          </cell>
          <cell r="F899">
            <v>0</v>
          </cell>
          <cell r="G899">
            <v>11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>OK</v>
          </cell>
          <cell r="M899" t="str">
            <v>Loại</v>
          </cell>
        </row>
        <row r="900">
          <cell r="B900">
            <v>2021340532</v>
          </cell>
          <cell r="C900">
            <v>14</v>
          </cell>
          <cell r="E900">
            <v>0</v>
          </cell>
          <cell r="F900">
            <v>0</v>
          </cell>
          <cell r="G900">
            <v>14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>OK</v>
          </cell>
          <cell r="M900" t="str">
            <v>Loại</v>
          </cell>
        </row>
        <row r="901">
          <cell r="B901">
            <v>2120357853</v>
          </cell>
          <cell r="C901">
            <v>19</v>
          </cell>
          <cell r="E901">
            <v>0</v>
          </cell>
          <cell r="F901">
            <v>0</v>
          </cell>
          <cell r="G901">
            <v>19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>OK</v>
          </cell>
          <cell r="M901" t="str">
            <v>Loại</v>
          </cell>
        </row>
        <row r="902">
          <cell r="B902">
            <v>2121114178</v>
          </cell>
          <cell r="C902">
            <v>20</v>
          </cell>
          <cell r="E902">
            <v>0</v>
          </cell>
          <cell r="F902">
            <v>0</v>
          </cell>
          <cell r="G902">
            <v>20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>OK</v>
          </cell>
          <cell r="M902" t="str">
            <v>Loại</v>
          </cell>
        </row>
        <row r="903">
          <cell r="B903">
            <v>2121253842</v>
          </cell>
          <cell r="C903">
            <v>19</v>
          </cell>
          <cell r="E903">
            <v>9.3</v>
          </cell>
          <cell r="F903">
            <v>0</v>
          </cell>
          <cell r="G903">
            <v>19</v>
          </cell>
          <cell r="H903">
            <v>0.49</v>
          </cell>
          <cell r="I903">
            <v>0</v>
          </cell>
          <cell r="J903">
            <v>0.49</v>
          </cell>
          <cell r="K903">
            <v>0</v>
          </cell>
          <cell r="L903" t="str">
            <v>OK</v>
          </cell>
          <cell r="M903" t="str">
            <v>Loại</v>
          </cell>
        </row>
        <row r="904">
          <cell r="B904">
            <v>2220316271</v>
          </cell>
          <cell r="C904">
            <v>9</v>
          </cell>
          <cell r="E904">
            <v>0</v>
          </cell>
          <cell r="F904">
            <v>0</v>
          </cell>
          <cell r="G904">
            <v>9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>OK</v>
          </cell>
          <cell r="M904" t="str">
            <v>Loại</v>
          </cell>
        </row>
        <row r="905">
          <cell r="B905">
            <v>2120253860</v>
          </cell>
          <cell r="C905">
            <v>9</v>
          </cell>
          <cell r="E905">
            <v>0</v>
          </cell>
          <cell r="F905">
            <v>0</v>
          </cell>
          <cell r="G905">
            <v>9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>OK</v>
          </cell>
          <cell r="M905" t="str">
            <v>Loại</v>
          </cell>
        </row>
        <row r="906">
          <cell r="B906">
            <v>2220255260</v>
          </cell>
          <cell r="C906">
            <v>15</v>
          </cell>
          <cell r="E906">
            <v>1.7999999999999998</v>
          </cell>
          <cell r="F906">
            <v>0</v>
          </cell>
          <cell r="G906">
            <v>15</v>
          </cell>
          <cell r="H906">
            <v>0.12</v>
          </cell>
          <cell r="I906">
            <v>0</v>
          </cell>
          <cell r="J906">
            <v>0.12</v>
          </cell>
          <cell r="K906">
            <v>0</v>
          </cell>
          <cell r="L906" t="str">
            <v>OK</v>
          </cell>
          <cell r="M906" t="str">
            <v>Loại</v>
          </cell>
        </row>
        <row r="907">
          <cell r="B907">
            <v>1810215922</v>
          </cell>
          <cell r="C907">
            <v>15</v>
          </cell>
          <cell r="E907">
            <v>100.19999999999999</v>
          </cell>
          <cell r="F907">
            <v>39.83</v>
          </cell>
          <cell r="G907">
            <v>15</v>
          </cell>
          <cell r="H907">
            <v>6.68</v>
          </cell>
          <cell r="I907">
            <v>2.66</v>
          </cell>
          <cell r="J907">
            <v>6.68</v>
          </cell>
          <cell r="K907">
            <v>2.66</v>
          </cell>
          <cell r="L907" t="str">
            <v>OK</v>
          </cell>
          <cell r="M907" t="str">
            <v>Loại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M6">
            <v>4345</v>
          </cell>
          <cell r="N6" t="str">
            <v>Đình chỉ thi</v>
          </cell>
        </row>
        <row r="7">
          <cell r="M7">
            <v>4430</v>
          </cell>
          <cell r="N7" t="str">
            <v>Đình chỉ thi</v>
          </cell>
        </row>
        <row r="8">
          <cell r="M8">
            <v>1921433932</v>
          </cell>
          <cell r="N8" t="str">
            <v>Đình chỉ thi</v>
          </cell>
        </row>
        <row r="9">
          <cell r="M9" t="str">
            <v>0775</v>
          </cell>
          <cell r="N9" t="str">
            <v>Đình chỉ thi</v>
          </cell>
        </row>
        <row r="10">
          <cell r="M10">
            <v>2021120830</v>
          </cell>
          <cell r="N10" t="str">
            <v>Đình chỉ thi</v>
          </cell>
        </row>
        <row r="11">
          <cell r="M11">
            <v>4866</v>
          </cell>
          <cell r="N11" t="str">
            <v>Đình chỉ thi</v>
          </cell>
        </row>
        <row r="12">
          <cell r="M12">
            <v>2121634324</v>
          </cell>
          <cell r="N12" t="str">
            <v>Đình chỉ thi</v>
          </cell>
        </row>
        <row r="13">
          <cell r="M13">
            <v>2120258110</v>
          </cell>
          <cell r="N13" t="str">
            <v>Đình chỉ thi</v>
          </cell>
        </row>
        <row r="14">
          <cell r="M14">
            <v>46969</v>
          </cell>
          <cell r="N14" t="str">
            <v>Khiển trách</v>
          </cell>
        </row>
        <row r="15">
          <cell r="M15">
            <v>20120867061</v>
          </cell>
          <cell r="N15" t="str">
            <v>Đình chỉ thi</v>
          </cell>
        </row>
        <row r="16">
          <cell r="M16">
            <v>1921235363</v>
          </cell>
          <cell r="N16" t="str">
            <v>Đình chỉ thi</v>
          </cell>
        </row>
        <row r="17">
          <cell r="M17">
            <v>5698</v>
          </cell>
          <cell r="N17" t="str">
            <v>Đình chỉ thi</v>
          </cell>
        </row>
        <row r="18">
          <cell r="M18">
            <v>2120717027</v>
          </cell>
          <cell r="N18" t="str">
            <v>Đình chỉ thi</v>
          </cell>
        </row>
        <row r="19">
          <cell r="M19">
            <v>7340</v>
          </cell>
          <cell r="N19" t="str">
            <v>Đình chỉ thi</v>
          </cell>
        </row>
        <row r="20">
          <cell r="M20">
            <v>3171</v>
          </cell>
          <cell r="N20" t="str">
            <v>Đình chỉ thi</v>
          </cell>
        </row>
        <row r="21">
          <cell r="M21">
            <v>2021724473</v>
          </cell>
          <cell r="N21" t="str">
            <v>Đình chỉ thi</v>
          </cell>
        </row>
        <row r="22">
          <cell r="M22">
            <v>2120715046</v>
          </cell>
          <cell r="N22" t="str">
            <v>Đình chỉ thi</v>
          </cell>
        </row>
        <row r="23">
          <cell r="M23">
            <v>1921128123</v>
          </cell>
          <cell r="N23" t="str">
            <v>Đình chỉ thi</v>
          </cell>
        </row>
        <row r="24">
          <cell r="M24">
            <v>2020523391</v>
          </cell>
          <cell r="N24" t="str">
            <v>Đình chỉ thi</v>
          </cell>
        </row>
        <row r="25">
          <cell r="M25">
            <v>2026522170</v>
          </cell>
          <cell r="N25" t="str">
            <v>Đình chỉ thi</v>
          </cell>
        </row>
        <row r="26">
          <cell r="M26">
            <v>1921331914</v>
          </cell>
          <cell r="N26" t="str">
            <v>Đình chỉ thi</v>
          </cell>
        </row>
        <row r="27">
          <cell r="M27">
            <v>2110317974</v>
          </cell>
          <cell r="N27" t="str">
            <v>Đình chỉ thi</v>
          </cell>
        </row>
        <row r="28">
          <cell r="M28">
            <v>2968</v>
          </cell>
          <cell r="N28" t="str">
            <v>Đình chỉ thi</v>
          </cell>
        </row>
        <row r="29">
          <cell r="M29">
            <v>1920524672</v>
          </cell>
          <cell r="N29" t="str">
            <v>Đình chỉ thi</v>
          </cell>
        </row>
        <row r="30">
          <cell r="M30">
            <v>1920524719</v>
          </cell>
          <cell r="N30" t="str">
            <v>Đình chỉ thi</v>
          </cell>
        </row>
        <row r="31">
          <cell r="M31">
            <v>1920528845</v>
          </cell>
          <cell r="N31" t="str">
            <v>Đình chỉ thi</v>
          </cell>
        </row>
        <row r="32">
          <cell r="M32">
            <v>1920528303</v>
          </cell>
          <cell r="N32" t="str">
            <v>Đình chỉ thi</v>
          </cell>
        </row>
        <row r="33">
          <cell r="M33">
            <v>1921524751</v>
          </cell>
          <cell r="N33" t="str">
            <v>Đình chỉ thi</v>
          </cell>
        </row>
        <row r="34">
          <cell r="M34">
            <v>4347</v>
          </cell>
          <cell r="N34" t="str">
            <v>Đình chỉ thi</v>
          </cell>
        </row>
        <row r="35">
          <cell r="M35">
            <v>1920524364</v>
          </cell>
          <cell r="N35" t="str">
            <v>Đình chỉ thi</v>
          </cell>
        </row>
        <row r="36">
          <cell r="M36">
            <v>4747</v>
          </cell>
          <cell r="N36" t="str">
            <v>Đình chỉ thi</v>
          </cell>
        </row>
        <row r="37">
          <cell r="M37">
            <v>1920265675</v>
          </cell>
          <cell r="N37" t="str">
            <v>Đình chỉ thi</v>
          </cell>
        </row>
        <row r="38">
          <cell r="M38">
            <v>1921524673</v>
          </cell>
          <cell r="N38" t="str">
            <v>Đình chỉ thi</v>
          </cell>
        </row>
        <row r="39">
          <cell r="M39">
            <v>1921524647</v>
          </cell>
          <cell r="N39" t="str">
            <v>Đình chỉ thi</v>
          </cell>
        </row>
        <row r="40">
          <cell r="M40">
            <v>2020714568</v>
          </cell>
          <cell r="N40" t="str">
            <v>Đình chỉ thi</v>
          </cell>
        </row>
        <row r="41">
          <cell r="M41">
            <v>524735</v>
          </cell>
          <cell r="N41" t="str">
            <v>Đình chỉ thi</v>
          </cell>
        </row>
        <row r="42">
          <cell r="M42">
            <v>1920528831</v>
          </cell>
          <cell r="N42" t="str">
            <v>Đình chỉ thi</v>
          </cell>
        </row>
        <row r="43">
          <cell r="M43">
            <v>2020524908</v>
          </cell>
          <cell r="N43" t="str">
            <v>Đình chỉ thi</v>
          </cell>
        </row>
        <row r="44">
          <cell r="M44">
            <v>1537</v>
          </cell>
          <cell r="N44" t="str">
            <v>Khiển trách</v>
          </cell>
        </row>
        <row r="45">
          <cell r="M45">
            <v>6834</v>
          </cell>
          <cell r="N45" t="str">
            <v>Khiển trách</v>
          </cell>
        </row>
        <row r="46">
          <cell r="M46">
            <v>2021523639</v>
          </cell>
          <cell r="N46" t="str">
            <v>Đình chỉ thi</v>
          </cell>
        </row>
        <row r="47">
          <cell r="M47">
            <v>3954</v>
          </cell>
          <cell r="N47" t="str">
            <v>Khiển trách</v>
          </cell>
        </row>
        <row r="48">
          <cell r="M48">
            <v>1198</v>
          </cell>
          <cell r="N48" t="str">
            <v>Khiển trách</v>
          </cell>
        </row>
        <row r="49">
          <cell r="M49">
            <v>2027522079</v>
          </cell>
          <cell r="N49" t="str">
            <v>Đình chỉ thi</v>
          </cell>
        </row>
        <row r="50">
          <cell r="M50">
            <v>2027522124</v>
          </cell>
          <cell r="N50" t="str">
            <v>Đình chỉ thi</v>
          </cell>
        </row>
        <row r="51">
          <cell r="M51">
            <v>1920524732</v>
          </cell>
          <cell r="N51" t="str">
            <v>Đình chỉ thi</v>
          </cell>
        </row>
        <row r="52">
          <cell r="M52">
            <v>1926522153</v>
          </cell>
          <cell r="N52" t="str">
            <v>Đình chỉ thi</v>
          </cell>
        </row>
        <row r="53">
          <cell r="M53">
            <v>1926052229</v>
          </cell>
          <cell r="N53" t="str">
            <v>Đình chỉ thi</v>
          </cell>
        </row>
        <row r="54">
          <cell r="M54">
            <v>4342</v>
          </cell>
          <cell r="N54" t="str">
            <v>Cảnh cáo</v>
          </cell>
        </row>
        <row r="55">
          <cell r="M55">
            <v>2127521879</v>
          </cell>
          <cell r="N55" t="str">
            <v>Đình chỉ thi</v>
          </cell>
        </row>
        <row r="56">
          <cell r="M56">
            <v>2127521924</v>
          </cell>
          <cell r="N56" t="str">
            <v>Đình chỉ thi</v>
          </cell>
        </row>
        <row r="57">
          <cell r="M57">
            <v>2220324630</v>
          </cell>
          <cell r="N57" t="str">
            <v>Đình chỉ thi</v>
          </cell>
        </row>
        <row r="58">
          <cell r="M58">
            <v>2020524353</v>
          </cell>
          <cell r="N58" t="str">
            <v>Đình chỉ thi</v>
          </cell>
        </row>
        <row r="59">
          <cell r="M59">
            <v>4075</v>
          </cell>
          <cell r="N59" t="str">
            <v>Đình chỉ thi</v>
          </cell>
        </row>
        <row r="60">
          <cell r="M60">
            <v>2020713827</v>
          </cell>
          <cell r="N60" t="str">
            <v>Đình chỉ thi</v>
          </cell>
        </row>
        <row r="61">
          <cell r="M61">
            <v>2020418449</v>
          </cell>
          <cell r="N61" t="str">
            <v>Đình chỉ thi</v>
          </cell>
        </row>
        <row r="62">
          <cell r="M62">
            <v>2020226890</v>
          </cell>
          <cell r="N62" t="str">
            <v>Đình chỉ thi</v>
          </cell>
        </row>
        <row r="63">
          <cell r="M63">
            <v>2021413394</v>
          </cell>
          <cell r="N63" t="str">
            <v>Đình chỉ thi</v>
          </cell>
        </row>
        <row r="64">
          <cell r="M64">
            <v>4513</v>
          </cell>
          <cell r="N64" t="str">
            <v>Đình chỉ thi</v>
          </cell>
        </row>
        <row r="65">
          <cell r="M65">
            <v>2021210652</v>
          </cell>
          <cell r="N65" t="str">
            <v>Đình chỉ thi</v>
          </cell>
        </row>
        <row r="66">
          <cell r="M66">
            <v>2121117307</v>
          </cell>
          <cell r="N66" t="str">
            <v>Đình chỉ thi</v>
          </cell>
        </row>
        <row r="67">
          <cell r="M67">
            <v>6996</v>
          </cell>
          <cell r="N67" t="str">
            <v>Đình chỉ thi</v>
          </cell>
        </row>
        <row r="68">
          <cell r="M68">
            <v>4266</v>
          </cell>
          <cell r="N68" t="str">
            <v>Đình chỉ thi</v>
          </cell>
        </row>
        <row r="69">
          <cell r="M69">
            <v>2021214398</v>
          </cell>
          <cell r="N69" t="str">
            <v>Đình chỉ thi</v>
          </cell>
        </row>
        <row r="70">
          <cell r="M70">
            <v>1921529955</v>
          </cell>
          <cell r="N70" t="str">
            <v>Đình chỉ thi</v>
          </cell>
        </row>
        <row r="71">
          <cell r="M71">
            <v>5443</v>
          </cell>
          <cell r="N71" t="str">
            <v>Đình chỉ thi</v>
          </cell>
        </row>
        <row r="72">
          <cell r="M72">
            <v>1921524453</v>
          </cell>
          <cell r="N72" t="str">
            <v>Đình chỉ thi</v>
          </cell>
        </row>
        <row r="73">
          <cell r="M73">
            <v>4430</v>
          </cell>
          <cell r="N73" t="str">
            <v>Khiển trách</v>
          </cell>
        </row>
        <row r="74">
          <cell r="M74">
            <v>194613706</v>
          </cell>
          <cell r="N74" t="str">
            <v>Đình chỉ thi</v>
          </cell>
        </row>
        <row r="75">
          <cell r="M75">
            <v>8338</v>
          </cell>
          <cell r="N75" t="str">
            <v>Đình chỉ thi</v>
          </cell>
        </row>
        <row r="76">
          <cell r="M76">
            <v>6183</v>
          </cell>
          <cell r="N76" t="str">
            <v>Cảnh cáo</v>
          </cell>
        </row>
        <row r="77">
          <cell r="M77">
            <v>8701</v>
          </cell>
          <cell r="N77" t="str">
            <v>Cảnh cáo</v>
          </cell>
        </row>
        <row r="78">
          <cell r="M78">
            <v>2021710968</v>
          </cell>
          <cell r="N78" t="str">
            <v>Đình chỉ thi</v>
          </cell>
        </row>
        <row r="79">
          <cell r="M79">
            <v>2120217995</v>
          </cell>
          <cell r="N79" t="str">
            <v>Đình chỉ thi</v>
          </cell>
        </row>
        <row r="80">
          <cell r="M80">
            <v>2020340784</v>
          </cell>
          <cell r="N80" t="str">
            <v>Đình chỉ thi</v>
          </cell>
        </row>
        <row r="81">
          <cell r="M81">
            <v>3520</v>
          </cell>
          <cell r="N81" t="str">
            <v>Đình chỉ thi</v>
          </cell>
        </row>
        <row r="82">
          <cell r="M82">
            <v>2120715591</v>
          </cell>
          <cell r="N82" t="str">
            <v>Đình chỉ thi</v>
          </cell>
        </row>
        <row r="83">
          <cell r="M83">
            <v>2120719793</v>
          </cell>
          <cell r="N83" t="str">
            <v>Đình chỉ thi</v>
          </cell>
        </row>
        <row r="84">
          <cell r="M84">
            <v>2121715907</v>
          </cell>
          <cell r="N84" t="str">
            <v>Đình chỉ thi</v>
          </cell>
        </row>
        <row r="85">
          <cell r="M85">
            <v>8785</v>
          </cell>
          <cell r="N85" t="str">
            <v>Đình chỉ thi</v>
          </cell>
        </row>
        <row r="86">
          <cell r="M86">
            <v>221445631</v>
          </cell>
          <cell r="N86" t="str">
            <v>Đình chỉ thi</v>
          </cell>
        </row>
        <row r="87">
          <cell r="M87">
            <v>7631</v>
          </cell>
          <cell r="N87" t="str">
            <v>Đình chỉ thi</v>
          </cell>
        </row>
        <row r="88">
          <cell r="M88">
            <v>2120718648</v>
          </cell>
          <cell r="N88" t="str">
            <v>Đình chỉ thi</v>
          </cell>
        </row>
        <row r="89">
          <cell r="M89">
            <v>206202623</v>
          </cell>
          <cell r="N89" t="str">
            <v>Đình chỉ thi</v>
          </cell>
        </row>
        <row r="90">
          <cell r="M90">
            <v>2020716392</v>
          </cell>
          <cell r="N90" t="str">
            <v>Đình chỉ thi</v>
          </cell>
        </row>
        <row r="91">
          <cell r="M91">
            <v>8210</v>
          </cell>
          <cell r="N91" t="str">
            <v>Cảnh cáo</v>
          </cell>
        </row>
        <row r="92">
          <cell r="M92">
            <v>5052</v>
          </cell>
          <cell r="N92" t="str">
            <v>Cảnh cáo</v>
          </cell>
        </row>
        <row r="93">
          <cell r="M93">
            <v>2021714912</v>
          </cell>
          <cell r="N93" t="str">
            <v>Đình chỉ thi</v>
          </cell>
        </row>
        <row r="94">
          <cell r="M94">
            <v>2020313736</v>
          </cell>
          <cell r="N94" t="str">
            <v>Đình chỉ thi</v>
          </cell>
        </row>
        <row r="95">
          <cell r="M95">
            <v>2020224916</v>
          </cell>
          <cell r="N95" t="str">
            <v>Đình chỉ thi</v>
          </cell>
        </row>
        <row r="96">
          <cell r="M96">
            <v>2021123872</v>
          </cell>
          <cell r="N96" t="str">
            <v>Đình chỉ thi</v>
          </cell>
        </row>
        <row r="97">
          <cell r="M97">
            <v>607</v>
          </cell>
          <cell r="N97" t="str">
            <v>Đình chỉ thi</v>
          </cell>
        </row>
        <row r="98">
          <cell r="M98">
            <v>4361</v>
          </cell>
          <cell r="N98" t="str">
            <v>Khiển trách</v>
          </cell>
        </row>
        <row r="99">
          <cell r="M99">
            <v>9012</v>
          </cell>
          <cell r="N99" t="str">
            <v>Khiển trách</v>
          </cell>
        </row>
        <row r="100">
          <cell r="M100">
            <v>7326</v>
          </cell>
          <cell r="N100" t="str">
            <v>Đình chỉ thi</v>
          </cell>
        </row>
        <row r="101">
          <cell r="M101">
            <v>7301</v>
          </cell>
          <cell r="N101" t="str">
            <v>Cảnh cáo</v>
          </cell>
        </row>
        <row r="102">
          <cell r="M102">
            <v>2020314827</v>
          </cell>
          <cell r="N102" t="str">
            <v>Đình chỉ thi</v>
          </cell>
        </row>
        <row r="103">
          <cell r="M103">
            <v>1920319756</v>
          </cell>
          <cell r="N103" t="str">
            <v>Đình chỉ thi</v>
          </cell>
        </row>
        <row r="104">
          <cell r="M104">
            <v>3840</v>
          </cell>
          <cell r="N104" t="str">
            <v>Đình chỉ thi</v>
          </cell>
        </row>
        <row r="105">
          <cell r="M105">
            <v>7124</v>
          </cell>
          <cell r="N105" t="str">
            <v>Đình chỉ thi</v>
          </cell>
        </row>
        <row r="106">
          <cell r="M106">
            <v>3252</v>
          </cell>
          <cell r="N106" t="str">
            <v>Đình chỉ thi</v>
          </cell>
        </row>
        <row r="107">
          <cell r="M107">
            <v>2021434264</v>
          </cell>
          <cell r="N107" t="str">
            <v>Đình chỉ thi</v>
          </cell>
        </row>
        <row r="108">
          <cell r="M108">
            <v>2021434520</v>
          </cell>
          <cell r="N108" t="str">
            <v>Đình chỉ thi</v>
          </cell>
        </row>
        <row r="109">
          <cell r="M109">
            <v>3680</v>
          </cell>
          <cell r="N109" t="str">
            <v>Đình chỉ thi</v>
          </cell>
        </row>
        <row r="110">
          <cell r="M110">
            <v>7914</v>
          </cell>
          <cell r="N110" t="str">
            <v>Đình chỉ thi</v>
          </cell>
        </row>
        <row r="111">
          <cell r="M111">
            <v>4336</v>
          </cell>
          <cell r="N111" t="str">
            <v>Đình chỉ thi</v>
          </cell>
        </row>
        <row r="112">
          <cell r="M112">
            <v>9577</v>
          </cell>
          <cell r="N112" t="str">
            <v>Đình chỉ thi</v>
          </cell>
        </row>
        <row r="113">
          <cell r="M113">
            <v>1920326351</v>
          </cell>
          <cell r="N113" t="str">
            <v>Đình chỉ thi</v>
          </cell>
        </row>
        <row r="114">
          <cell r="M114">
            <v>1920326332</v>
          </cell>
          <cell r="N114" t="str">
            <v>Đình chỉ thi</v>
          </cell>
        </row>
        <row r="115">
          <cell r="M115">
            <v>2220865924</v>
          </cell>
          <cell r="N115" t="str">
            <v>Đình chỉ thi</v>
          </cell>
        </row>
        <row r="116">
          <cell r="M116">
            <v>4408</v>
          </cell>
          <cell r="N116" t="str">
            <v>Đình chỉ thi</v>
          </cell>
        </row>
        <row r="117">
          <cell r="M117">
            <v>3214</v>
          </cell>
          <cell r="N117" t="str">
            <v>Đình chỉ thi</v>
          </cell>
        </row>
        <row r="118">
          <cell r="M118">
            <v>2121114209</v>
          </cell>
          <cell r="N118" t="str">
            <v>Đình chỉ thi</v>
          </cell>
        </row>
        <row r="119">
          <cell r="M119">
            <v>6690</v>
          </cell>
          <cell r="N119" t="str">
            <v>Đình chỉ thi</v>
          </cell>
        </row>
        <row r="120">
          <cell r="M120">
            <v>2121534455</v>
          </cell>
          <cell r="N120" t="str">
            <v>Đình chỉ thi</v>
          </cell>
        </row>
        <row r="121">
          <cell r="M121">
            <v>2120534386</v>
          </cell>
          <cell r="N121" t="str">
            <v>Đình chỉ thi</v>
          </cell>
        </row>
        <row r="122">
          <cell r="M122">
            <v>4449</v>
          </cell>
          <cell r="N122" t="str">
            <v>Khiển trách</v>
          </cell>
        </row>
        <row r="123">
          <cell r="M123">
            <v>2021714984</v>
          </cell>
          <cell r="N123" t="str">
            <v>Đình chỉ thi</v>
          </cell>
        </row>
        <row r="124">
          <cell r="M124">
            <v>1921163760</v>
          </cell>
          <cell r="N124" t="str">
            <v>Đình chỉ thi</v>
          </cell>
        </row>
        <row r="125">
          <cell r="M125">
            <v>1844</v>
          </cell>
          <cell r="N125" t="str">
            <v>Đình chỉ thi</v>
          </cell>
        </row>
        <row r="126">
          <cell r="M126">
            <v>1811614440</v>
          </cell>
          <cell r="N126" t="str">
            <v>Đình chỉ thi</v>
          </cell>
        </row>
        <row r="127">
          <cell r="M127">
            <v>1672</v>
          </cell>
          <cell r="N127" t="str">
            <v>Đình chỉ thi</v>
          </cell>
        </row>
        <row r="128">
          <cell r="M128">
            <v>1096</v>
          </cell>
          <cell r="N128" t="str">
            <v>Đình chỉ thi</v>
          </cell>
        </row>
        <row r="129">
          <cell r="M129">
            <v>1093</v>
          </cell>
          <cell r="N129" t="str">
            <v>Đình chỉ thi</v>
          </cell>
        </row>
        <row r="130">
          <cell r="M130">
            <v>2058</v>
          </cell>
          <cell r="N130" t="str">
            <v>Đình chỉ thi</v>
          </cell>
        </row>
        <row r="131">
          <cell r="M131">
            <v>1927522087</v>
          </cell>
          <cell r="N131" t="str">
            <v>Đình chỉ thi</v>
          </cell>
        </row>
        <row r="132">
          <cell r="M132">
            <v>1926522083</v>
          </cell>
          <cell r="N132" t="str">
            <v>Đình chỉ thi</v>
          </cell>
        </row>
        <row r="133">
          <cell r="M133">
            <v>1927522140</v>
          </cell>
          <cell r="N133" t="str">
            <v>Đình chỉ thi</v>
          </cell>
        </row>
        <row r="134">
          <cell r="M134">
            <v>2153</v>
          </cell>
          <cell r="N134" t="str">
            <v>Đình chỉ thi</v>
          </cell>
        </row>
        <row r="135">
          <cell r="M135">
            <v>1927522090</v>
          </cell>
          <cell r="N135" t="str">
            <v>Đình chỉ thi</v>
          </cell>
        </row>
        <row r="136">
          <cell r="M136">
            <v>171328788</v>
          </cell>
          <cell r="N136" t="str">
            <v>Đình chỉ thi</v>
          </cell>
        </row>
        <row r="137">
          <cell r="M137">
            <v>2227261260</v>
          </cell>
          <cell r="N137" t="str">
            <v>Đình chỉ thi</v>
          </cell>
        </row>
        <row r="138">
          <cell r="M138">
            <v>2227241597</v>
          </cell>
          <cell r="N138" t="str">
            <v>Đình chỉ thi</v>
          </cell>
        </row>
        <row r="139">
          <cell r="M139">
            <v>2226261250</v>
          </cell>
          <cell r="N139" t="str">
            <v>Đình chỉ thi</v>
          </cell>
        </row>
        <row r="140">
          <cell r="M140">
            <v>1913211640</v>
          </cell>
          <cell r="N140" t="str">
            <v>Khiển trách</v>
          </cell>
        </row>
        <row r="141">
          <cell r="M141">
            <v>1587</v>
          </cell>
          <cell r="N141" t="str">
            <v>Khiển trách</v>
          </cell>
        </row>
        <row r="142">
          <cell r="M142">
            <v>1514</v>
          </cell>
          <cell r="N142" t="str">
            <v>Khiển trách</v>
          </cell>
        </row>
        <row r="143">
          <cell r="M143">
            <v>2026522054</v>
          </cell>
          <cell r="N143" t="str">
            <v>Đình chỉ thi</v>
          </cell>
        </row>
        <row r="144">
          <cell r="M144">
            <v>2165</v>
          </cell>
          <cell r="N144" t="str">
            <v>Khiển trách</v>
          </cell>
        </row>
        <row r="145">
          <cell r="M145">
            <v>2120715668</v>
          </cell>
          <cell r="N145" t="str">
            <v>Đình chỉ thi</v>
          </cell>
        </row>
        <row r="146">
          <cell r="M146">
            <v>2220719556</v>
          </cell>
          <cell r="N146" t="str">
            <v>Đình chỉ thi</v>
          </cell>
        </row>
        <row r="147">
          <cell r="M147">
            <v>24212</v>
          </cell>
          <cell r="N147" t="str">
            <v>Đình chỉ thi</v>
          </cell>
        </row>
        <row r="148">
          <cell r="M148">
            <v>2021127783</v>
          </cell>
          <cell r="N148" t="str">
            <v>Đình chỉ thi</v>
          </cell>
        </row>
        <row r="149">
          <cell r="M149">
            <v>1820414082</v>
          </cell>
          <cell r="N149" t="str">
            <v>Đình chỉ thi</v>
          </cell>
        </row>
        <row r="150">
          <cell r="M150">
            <v>2021416133</v>
          </cell>
          <cell r="N150" t="str">
            <v>Đình chỉ thi</v>
          </cell>
        </row>
        <row r="151">
          <cell r="M151">
            <v>5305</v>
          </cell>
          <cell r="N151" t="str">
            <v>Khiển trách</v>
          </cell>
        </row>
        <row r="152">
          <cell r="M152">
            <v>1920715956</v>
          </cell>
          <cell r="N152" t="str">
            <v>Đình chỉ thi</v>
          </cell>
        </row>
        <row r="153">
          <cell r="M153">
            <v>2120516613</v>
          </cell>
          <cell r="N153" t="str">
            <v>Đình chỉ thi</v>
          </cell>
        </row>
        <row r="154">
          <cell r="M154" t="str">
            <v>2021418432</v>
          </cell>
          <cell r="N154" t="str">
            <v>Đình chỉ thi</v>
          </cell>
        </row>
        <row r="155">
          <cell r="M155">
            <v>2120313257</v>
          </cell>
          <cell r="N155" t="str">
            <v>Đình chỉ thi</v>
          </cell>
        </row>
        <row r="156">
          <cell r="M156">
            <v>2021216079</v>
          </cell>
          <cell r="N156" t="str">
            <v>Đình chỉ thi</v>
          </cell>
        </row>
        <row r="157">
          <cell r="M157">
            <v>13463</v>
          </cell>
          <cell r="N157" t="str">
            <v>Đình chỉ thi</v>
          </cell>
        </row>
        <row r="158">
          <cell r="M158">
            <v>2020510607</v>
          </cell>
          <cell r="N158" t="str">
            <v>Đình chỉ thi</v>
          </cell>
        </row>
        <row r="159">
          <cell r="M159">
            <v>2020513859</v>
          </cell>
          <cell r="N159" t="str">
            <v>Đình chỉ thi</v>
          </cell>
        </row>
        <row r="160">
          <cell r="M160">
            <v>2121713632</v>
          </cell>
          <cell r="N160" t="str">
            <v>Đình chỉ thi</v>
          </cell>
        </row>
        <row r="161">
          <cell r="M161">
            <v>2120217468</v>
          </cell>
          <cell r="N161" t="str">
            <v>Đình chỉ thi</v>
          </cell>
        </row>
        <row r="162">
          <cell r="M162">
            <v>5130</v>
          </cell>
          <cell r="N162" t="str">
            <v>Đình chỉ thi</v>
          </cell>
        </row>
        <row r="163">
          <cell r="M163">
            <v>2121159820</v>
          </cell>
          <cell r="N163" t="str">
            <v>Đình chỉ thi</v>
          </cell>
        </row>
        <row r="164">
          <cell r="M164">
            <v>2120215439</v>
          </cell>
          <cell r="N164" t="str">
            <v>Đình chỉ thi</v>
          </cell>
        </row>
        <row r="165">
          <cell r="M165">
            <v>7494</v>
          </cell>
          <cell r="N165" t="str">
            <v>Đình chỉ thi</v>
          </cell>
        </row>
        <row r="166">
          <cell r="M166">
            <v>8333</v>
          </cell>
          <cell r="N166" t="str">
            <v>Đình chỉ thi</v>
          </cell>
        </row>
        <row r="167">
          <cell r="M167">
            <v>2120718093</v>
          </cell>
          <cell r="N167" t="str">
            <v>Đình chỉ thi</v>
          </cell>
        </row>
        <row r="168">
          <cell r="M168">
            <v>2120266069</v>
          </cell>
          <cell r="N168" t="str">
            <v>Đình chỉ thi</v>
          </cell>
        </row>
        <row r="169">
          <cell r="M169">
            <v>2120524739</v>
          </cell>
          <cell r="N169" t="str">
            <v>Đình chỉ thi</v>
          </cell>
        </row>
        <row r="170">
          <cell r="M170">
            <v>2120527125</v>
          </cell>
          <cell r="N170" t="str">
            <v>Đình chỉ thi</v>
          </cell>
        </row>
        <row r="171">
          <cell r="M171">
            <v>1920528843</v>
          </cell>
          <cell r="N171" t="str">
            <v>Đình chỉ thi</v>
          </cell>
        </row>
        <row r="172">
          <cell r="M172">
            <v>1921524853</v>
          </cell>
          <cell r="N172" t="str">
            <v>Đình chỉ thi</v>
          </cell>
        </row>
        <row r="173">
          <cell r="M173">
            <v>4199</v>
          </cell>
          <cell r="N173" t="str">
            <v>Khiển trách</v>
          </cell>
        </row>
        <row r="174">
          <cell r="M174">
            <v>9890</v>
          </cell>
          <cell r="N174" t="str">
            <v>Khiển trách</v>
          </cell>
        </row>
        <row r="175">
          <cell r="M175">
            <v>4365</v>
          </cell>
          <cell r="N175" t="str">
            <v>Khiển trách</v>
          </cell>
        </row>
        <row r="176">
          <cell r="M176">
            <v>9787</v>
          </cell>
          <cell r="N176" t="str">
            <v>Khiển trách</v>
          </cell>
        </row>
        <row r="177">
          <cell r="M177">
            <v>1921163756</v>
          </cell>
          <cell r="N177" t="str">
            <v>Đình chỉ thi</v>
          </cell>
        </row>
        <row r="178">
          <cell r="M178">
            <v>2121237497</v>
          </cell>
          <cell r="N178" t="str">
            <v>Đình chỉ thi</v>
          </cell>
        </row>
        <row r="179">
          <cell r="M179">
            <v>3591</v>
          </cell>
          <cell r="N179" t="str">
            <v>Đình chỉ thi</v>
          </cell>
        </row>
        <row r="180">
          <cell r="M180">
            <v>2121717628</v>
          </cell>
          <cell r="N180" t="str">
            <v>Đình chỉ thi</v>
          </cell>
        </row>
        <row r="181">
          <cell r="M181">
            <v>5899</v>
          </cell>
          <cell r="N181" t="str">
            <v>Đình chỉ thi</v>
          </cell>
        </row>
        <row r="182">
          <cell r="M182">
            <v>2220247954</v>
          </cell>
          <cell r="N182" t="str">
            <v>Đình chỉ thi</v>
          </cell>
        </row>
        <row r="183">
          <cell r="M183">
            <v>7623</v>
          </cell>
          <cell r="N183" t="str">
            <v>Đình chỉ thi</v>
          </cell>
        </row>
        <row r="184">
          <cell r="M184">
            <v>8859</v>
          </cell>
          <cell r="N184" t="str">
            <v>Đình chỉ thi</v>
          </cell>
        </row>
        <row r="185">
          <cell r="M185">
            <v>4897</v>
          </cell>
          <cell r="N185" t="str">
            <v>Khiển trách</v>
          </cell>
        </row>
        <row r="186">
          <cell r="M186">
            <v>7527</v>
          </cell>
          <cell r="N186" t="str">
            <v>Đình chỉ thi</v>
          </cell>
        </row>
        <row r="187">
          <cell r="M187">
            <v>2120528877</v>
          </cell>
          <cell r="N187" t="str">
            <v>Đình chỉ thi</v>
          </cell>
        </row>
        <row r="188">
          <cell r="M188">
            <v>2120529458</v>
          </cell>
          <cell r="N188" t="str">
            <v>Đình chỉ thi</v>
          </cell>
        </row>
        <row r="189">
          <cell r="M189">
            <v>8848</v>
          </cell>
          <cell r="N189" t="str">
            <v>Khiển trách</v>
          </cell>
        </row>
        <row r="190">
          <cell r="M190">
            <v>4744</v>
          </cell>
          <cell r="N190" t="str">
            <v>Khiển trách</v>
          </cell>
        </row>
        <row r="191">
          <cell r="M191">
            <v>2121524782</v>
          </cell>
          <cell r="N191" t="str">
            <v>Đình chỉ thi</v>
          </cell>
        </row>
        <row r="192">
          <cell r="M192">
            <v>1920715898</v>
          </cell>
          <cell r="N192" t="str">
            <v>Đình chỉ thi</v>
          </cell>
        </row>
        <row r="193">
          <cell r="M193">
            <v>7500</v>
          </cell>
          <cell r="N193" t="str">
            <v>Khiển trách</v>
          </cell>
        </row>
        <row r="194">
          <cell r="M194">
            <v>8822</v>
          </cell>
          <cell r="N194" t="str">
            <v>Đình chỉ thi</v>
          </cell>
        </row>
        <row r="195">
          <cell r="M195">
            <v>54025</v>
          </cell>
          <cell r="N195" t="str">
            <v>Đình chỉ thi</v>
          </cell>
        </row>
        <row r="196">
          <cell r="M196">
            <v>4059</v>
          </cell>
          <cell r="N196" t="str">
            <v>Đình chỉ thi</v>
          </cell>
        </row>
        <row r="197">
          <cell r="M197">
            <v>2912</v>
          </cell>
          <cell r="N197" t="str">
            <v>Đình chỉ thi</v>
          </cell>
        </row>
        <row r="198">
          <cell r="M198">
            <v>1921623472</v>
          </cell>
          <cell r="N198" t="str">
            <v>Đình chỉ thi</v>
          </cell>
        </row>
        <row r="199">
          <cell r="M199">
            <v>2020517401</v>
          </cell>
          <cell r="N199" t="str">
            <v>Đình chỉ thi</v>
          </cell>
        </row>
        <row r="200">
          <cell r="M200">
            <v>1920613434</v>
          </cell>
          <cell r="N200" t="str">
            <v>Đình chỉ thi</v>
          </cell>
        </row>
        <row r="201">
          <cell r="M201">
            <v>5841</v>
          </cell>
          <cell r="N201" t="str">
            <v>Khiển trách</v>
          </cell>
        </row>
        <row r="202">
          <cell r="M202">
            <v>5300</v>
          </cell>
          <cell r="N202" t="str">
            <v>Đình chỉ thi</v>
          </cell>
        </row>
        <row r="203">
          <cell r="M203">
            <v>7825</v>
          </cell>
          <cell r="N203" t="str">
            <v>Đình chỉ thi</v>
          </cell>
        </row>
        <row r="204">
          <cell r="M204">
            <v>2120339578</v>
          </cell>
          <cell r="N204" t="str">
            <v>Đình chỉ thi</v>
          </cell>
        </row>
        <row r="205">
          <cell r="M205">
            <v>5384</v>
          </cell>
          <cell r="N205" t="str">
            <v>Đình chỉ thi</v>
          </cell>
        </row>
        <row r="206">
          <cell r="M206">
            <v>152232872</v>
          </cell>
          <cell r="N206" t="str">
            <v>Đình chỉ thi</v>
          </cell>
        </row>
        <row r="207">
          <cell r="M207">
            <v>2011112815</v>
          </cell>
          <cell r="N207" t="str">
            <v>Đình chỉ thi</v>
          </cell>
        </row>
        <row r="208">
          <cell r="M208">
            <v>1921524530</v>
          </cell>
          <cell r="N208" t="str">
            <v>Đình chỉ thi</v>
          </cell>
        </row>
        <row r="209">
          <cell r="M209">
            <v>2027522138</v>
          </cell>
          <cell r="N209" t="str">
            <v>Đình chỉ thi</v>
          </cell>
        </row>
        <row r="210">
          <cell r="M210">
            <v>2037</v>
          </cell>
          <cell r="N210" t="str">
            <v>Đình chỉ thi</v>
          </cell>
        </row>
        <row r="211">
          <cell r="M211">
            <v>2112</v>
          </cell>
          <cell r="N211" t="str">
            <v>Đình chỉ thi</v>
          </cell>
        </row>
        <row r="212">
          <cell r="M212">
            <v>2041</v>
          </cell>
          <cell r="N212" t="str">
            <v>Đình chỉ thi</v>
          </cell>
        </row>
        <row r="213">
          <cell r="M213">
            <v>2027522193</v>
          </cell>
          <cell r="N213" t="str">
            <v>Đình chỉ thi</v>
          </cell>
        </row>
        <row r="214">
          <cell r="M214">
            <v>2066</v>
          </cell>
          <cell r="N214" t="str">
            <v>Đình chỉ thi</v>
          </cell>
        </row>
        <row r="215">
          <cell r="M215">
            <v>1330</v>
          </cell>
          <cell r="N215" t="str">
            <v>Đình chỉ thi</v>
          </cell>
        </row>
        <row r="216">
          <cell r="M216">
            <v>1302</v>
          </cell>
          <cell r="N216" t="str">
            <v>Đình chỉ thi</v>
          </cell>
        </row>
        <row r="217">
          <cell r="M217">
            <v>2226521866</v>
          </cell>
          <cell r="N217" t="str">
            <v>Đình chỉ thi</v>
          </cell>
        </row>
        <row r="218">
          <cell r="M218">
            <v>2226521678</v>
          </cell>
          <cell r="N218" t="str">
            <v>Đình chỉ thi</v>
          </cell>
        </row>
        <row r="219">
          <cell r="M219">
            <v>2226521851</v>
          </cell>
          <cell r="N219" t="str">
            <v>Đình chỉ thi</v>
          </cell>
        </row>
        <row r="220">
          <cell r="M220">
            <v>2226521740</v>
          </cell>
          <cell r="N220" t="str">
            <v>Đình chỉ thi</v>
          </cell>
        </row>
        <row r="221">
          <cell r="M221">
            <v>2226521710</v>
          </cell>
          <cell r="N221" t="str">
            <v>Đình chỉ thi</v>
          </cell>
        </row>
        <row r="222">
          <cell r="M222">
            <v>1730</v>
          </cell>
          <cell r="N222" t="str">
            <v>Đình chỉ thi</v>
          </cell>
        </row>
        <row r="223">
          <cell r="M223">
            <v>2253</v>
          </cell>
          <cell r="N223" t="str">
            <v>Đình chỉ thi</v>
          </cell>
        </row>
        <row r="224">
          <cell r="M224">
            <v>2027522182</v>
          </cell>
          <cell r="N224" t="str">
            <v>Đình chỉ thi</v>
          </cell>
        </row>
        <row r="225">
          <cell r="M225">
            <v>2027522220</v>
          </cell>
          <cell r="N225" t="str">
            <v>Đình chỉ thi</v>
          </cell>
        </row>
        <row r="226">
          <cell r="M226">
            <v>2027522110</v>
          </cell>
          <cell r="N226" t="str">
            <v>Đình chỉ thi</v>
          </cell>
        </row>
        <row r="227">
          <cell r="M227">
            <v>2027522114</v>
          </cell>
          <cell r="N227" t="str">
            <v>Đình chỉ thi</v>
          </cell>
        </row>
        <row r="228">
          <cell r="M228">
            <v>2226521453</v>
          </cell>
          <cell r="N228" t="str">
            <v>Đình chỉ thi</v>
          </cell>
        </row>
        <row r="229">
          <cell r="M229">
            <v>2120524607</v>
          </cell>
          <cell r="N229" t="str">
            <v>Đình chỉ thi</v>
          </cell>
        </row>
        <row r="230">
          <cell r="M230">
            <v>4501</v>
          </cell>
          <cell r="N230" t="str">
            <v>Đình chỉ thi</v>
          </cell>
        </row>
        <row r="231">
          <cell r="M231">
            <v>2120524692</v>
          </cell>
          <cell r="N231" t="str">
            <v>Đình chỉ thi</v>
          </cell>
        </row>
        <row r="232">
          <cell r="M232">
            <v>2121529518</v>
          </cell>
          <cell r="N232" t="str">
            <v>Đình chỉ thi</v>
          </cell>
        </row>
        <row r="233">
          <cell r="M233">
            <v>2120524623</v>
          </cell>
          <cell r="N233" t="str">
            <v>Đình chỉ thi</v>
          </cell>
        </row>
        <row r="234">
          <cell r="M234">
            <v>4499</v>
          </cell>
          <cell r="N234" t="str">
            <v>Khiển trách</v>
          </cell>
        </row>
        <row r="235">
          <cell r="M235">
            <v>8897</v>
          </cell>
          <cell r="N235" t="str">
            <v>Khiển trách</v>
          </cell>
        </row>
        <row r="236">
          <cell r="M236">
            <v>2121117319</v>
          </cell>
          <cell r="N236" t="str">
            <v>Đình chỉ thi</v>
          </cell>
        </row>
        <row r="237">
          <cell r="M237">
            <v>2121215427</v>
          </cell>
          <cell r="N237" t="str">
            <v>Đình chỉ thi</v>
          </cell>
        </row>
        <row r="238">
          <cell r="M238">
            <v>5549</v>
          </cell>
          <cell r="N238" t="str">
            <v>Đình chỉ thi</v>
          </cell>
        </row>
        <row r="239">
          <cell r="M239">
            <v>4372</v>
          </cell>
          <cell r="N239" t="str">
            <v>Đình chỉ thi</v>
          </cell>
        </row>
        <row r="240">
          <cell r="M240">
            <v>3947</v>
          </cell>
          <cell r="N240" t="str">
            <v>Đình chỉ thi</v>
          </cell>
        </row>
        <row r="241">
          <cell r="M241">
            <v>6180</v>
          </cell>
          <cell r="N241" t="str">
            <v>Khiển trách</v>
          </cell>
        </row>
        <row r="242">
          <cell r="M242">
            <v>6183</v>
          </cell>
          <cell r="N242" t="str">
            <v>Khiển trách</v>
          </cell>
        </row>
        <row r="243">
          <cell r="M243">
            <v>4832</v>
          </cell>
          <cell r="N243" t="str">
            <v>Cảnh cáo</v>
          </cell>
        </row>
        <row r="244">
          <cell r="M244">
            <v>1920524624</v>
          </cell>
          <cell r="N244" t="str">
            <v>Đình chỉ thi</v>
          </cell>
        </row>
        <row r="245">
          <cell r="M245">
            <v>1920225250</v>
          </cell>
          <cell r="N245" t="str">
            <v>Đình chỉ thi</v>
          </cell>
        </row>
        <row r="246">
          <cell r="M246">
            <v>8298</v>
          </cell>
          <cell r="N246" t="str">
            <v>Đình chỉ thi</v>
          </cell>
        </row>
        <row r="247">
          <cell r="M247">
            <v>6763</v>
          </cell>
          <cell r="N247" t="str">
            <v>Đình chỉ thi</v>
          </cell>
        </row>
        <row r="248">
          <cell r="M248">
            <v>2220728623</v>
          </cell>
          <cell r="N248" t="str">
            <v>Đình chỉ thi</v>
          </cell>
        </row>
        <row r="249">
          <cell r="M249">
            <v>2221726966</v>
          </cell>
          <cell r="N249" t="str">
            <v>Đình chỉ thi</v>
          </cell>
        </row>
        <row r="250">
          <cell r="M250">
            <v>2220716621</v>
          </cell>
          <cell r="N250" t="str">
            <v>Đình chỉ thi</v>
          </cell>
        </row>
        <row r="251">
          <cell r="M251">
            <v>2220716611</v>
          </cell>
          <cell r="N251" t="str">
            <v>Đình chỉ thi</v>
          </cell>
        </row>
        <row r="252">
          <cell r="M252">
            <v>2121713653</v>
          </cell>
          <cell r="N252" t="str">
            <v>Đình chỉ thi</v>
          </cell>
        </row>
        <row r="253">
          <cell r="M253">
            <v>2121176434</v>
          </cell>
          <cell r="N253" t="str">
            <v>Đình chỉ thi</v>
          </cell>
        </row>
        <row r="254">
          <cell r="M254">
            <v>1956</v>
          </cell>
          <cell r="N254" t="str">
            <v>Đình chỉ thi</v>
          </cell>
        </row>
        <row r="255">
          <cell r="M255">
            <v>2127261319</v>
          </cell>
          <cell r="N255" t="str">
            <v>Đình chỉ thi</v>
          </cell>
        </row>
        <row r="256">
          <cell r="M256">
            <v>1484</v>
          </cell>
          <cell r="N256" t="str">
            <v>Khiển trách</v>
          </cell>
        </row>
        <row r="257">
          <cell r="M257">
            <v>2121715570</v>
          </cell>
          <cell r="N257" t="str">
            <v>Đình chỉ thi</v>
          </cell>
        </row>
        <row r="258">
          <cell r="M258">
            <v>3554</v>
          </cell>
          <cell r="N258" t="str">
            <v>Đình chỉ thi</v>
          </cell>
        </row>
        <row r="259">
          <cell r="M259">
            <v>1921613382</v>
          </cell>
          <cell r="N259" t="str">
            <v>Đình chỉ thi</v>
          </cell>
        </row>
        <row r="260">
          <cell r="M260">
            <v>3961</v>
          </cell>
          <cell r="N260" t="str">
            <v>Đình chỉ thi</v>
          </cell>
        </row>
        <row r="261">
          <cell r="M261">
            <v>1921618142</v>
          </cell>
          <cell r="N261" t="str">
            <v>Đình chỉ thi</v>
          </cell>
        </row>
        <row r="262">
          <cell r="M262">
            <v>8457</v>
          </cell>
          <cell r="N262" t="str">
            <v>Đình chỉ thi</v>
          </cell>
        </row>
        <row r="263">
          <cell r="M263">
            <v>5370</v>
          </cell>
          <cell r="N263" t="str">
            <v>Đình chỉ thi</v>
          </cell>
        </row>
        <row r="264">
          <cell r="M264">
            <v>1921633971</v>
          </cell>
          <cell r="N264" t="str">
            <v>Đình chỉ thi</v>
          </cell>
        </row>
        <row r="265">
          <cell r="M265">
            <v>1921613351</v>
          </cell>
          <cell r="N265" t="str">
            <v>Đình chỉ thi</v>
          </cell>
        </row>
        <row r="266">
          <cell r="M266">
            <v>1003</v>
          </cell>
          <cell r="N266" t="str">
            <v>Đình chỉ thi</v>
          </cell>
        </row>
        <row r="267">
          <cell r="M267">
            <v>2121114084</v>
          </cell>
          <cell r="N267" t="str">
            <v>Đình chỉ thi</v>
          </cell>
        </row>
        <row r="268">
          <cell r="M268">
            <v>2020255967</v>
          </cell>
          <cell r="N268" t="str">
            <v>Khiển trách</v>
          </cell>
        </row>
        <row r="269">
          <cell r="M269">
            <v>9563</v>
          </cell>
          <cell r="N269" t="str">
            <v>Khiển trách</v>
          </cell>
        </row>
        <row r="270">
          <cell r="M270">
            <v>1921613393</v>
          </cell>
          <cell r="N270" t="str">
            <v>Đình chỉ thi</v>
          </cell>
        </row>
        <row r="271">
          <cell r="M271">
            <v>2120718093</v>
          </cell>
          <cell r="N271" t="str">
            <v>Đình chỉ thi</v>
          </cell>
        </row>
        <row r="272">
          <cell r="M272">
            <v>4054</v>
          </cell>
          <cell r="N272" t="str">
            <v>Đình chỉ thi</v>
          </cell>
        </row>
        <row r="273">
          <cell r="M273">
            <v>4554</v>
          </cell>
          <cell r="N273" t="str">
            <v>Đình chỉ thi</v>
          </cell>
        </row>
        <row r="274">
          <cell r="M274">
            <v>6617</v>
          </cell>
          <cell r="N274" t="str">
            <v>Đình chỉ thi</v>
          </cell>
        </row>
        <row r="275">
          <cell r="M275">
            <v>6998</v>
          </cell>
          <cell r="N275" t="str">
            <v>Đình chỉ thi</v>
          </cell>
        </row>
        <row r="276">
          <cell r="M276">
            <v>4516</v>
          </cell>
          <cell r="N276" t="str">
            <v>Đình chỉ thi</v>
          </cell>
        </row>
        <row r="277">
          <cell r="M277">
            <v>2220274503</v>
          </cell>
          <cell r="N277" t="str">
            <v>Cảnh cáo</v>
          </cell>
        </row>
        <row r="278">
          <cell r="M278">
            <v>4365</v>
          </cell>
          <cell r="N278" t="str">
            <v>Đình chỉ thi</v>
          </cell>
        </row>
        <row r="279">
          <cell r="M279">
            <v>4353</v>
          </cell>
          <cell r="N279" t="str">
            <v>Đình chỉ thi</v>
          </cell>
        </row>
        <row r="280">
          <cell r="M280">
            <v>4640</v>
          </cell>
          <cell r="N280" t="str">
            <v>Đình chỉ thi</v>
          </cell>
        </row>
        <row r="281">
          <cell r="M281">
            <v>1920529118</v>
          </cell>
          <cell r="N281" t="str">
            <v>Đình chỉ thi</v>
          </cell>
        </row>
        <row r="282">
          <cell r="M282">
            <v>3282</v>
          </cell>
          <cell r="N282" t="str">
            <v>Đình chỉ thi</v>
          </cell>
        </row>
        <row r="283">
          <cell r="M283">
            <v>2021123947</v>
          </cell>
          <cell r="N283" t="str">
            <v>Đình chỉ thi</v>
          </cell>
        </row>
        <row r="284">
          <cell r="M284">
            <v>1920524260</v>
          </cell>
          <cell r="N284" t="str">
            <v>Đình chỉ thi</v>
          </cell>
        </row>
        <row r="285">
          <cell r="M285">
            <v>4549</v>
          </cell>
          <cell r="N285" t="str">
            <v>Đình chỉ thi</v>
          </cell>
        </row>
        <row r="286">
          <cell r="M286">
            <v>2120359181</v>
          </cell>
          <cell r="N286" t="str">
            <v>Đình chỉ thi</v>
          </cell>
        </row>
        <row r="287">
          <cell r="M287">
            <v>2120313219</v>
          </cell>
          <cell r="N287" t="str">
            <v>Đình chỉ thi</v>
          </cell>
        </row>
        <row r="288">
          <cell r="M288">
            <v>2120716981</v>
          </cell>
          <cell r="N288" t="str">
            <v>Khiển trách</v>
          </cell>
        </row>
        <row r="289">
          <cell r="M289">
            <v>1921524759</v>
          </cell>
          <cell r="N289" t="str">
            <v>Đình chỉ thi</v>
          </cell>
        </row>
        <row r="290">
          <cell r="M290">
            <v>2020268258</v>
          </cell>
          <cell r="N290" t="str">
            <v>Đình chỉ thi</v>
          </cell>
        </row>
        <row r="291">
          <cell r="M291">
            <v>1921163728</v>
          </cell>
          <cell r="N291" t="str">
            <v>Đình chỉ thi</v>
          </cell>
        </row>
        <row r="292">
          <cell r="M292">
            <v>1920528680</v>
          </cell>
          <cell r="N292" t="str">
            <v>Đình chỉ thi</v>
          </cell>
        </row>
        <row r="293">
          <cell r="M293">
            <v>1921524199</v>
          </cell>
          <cell r="N293" t="str">
            <v>Đình chỉ thi</v>
          </cell>
        </row>
        <row r="294">
          <cell r="M294">
            <v>1920528950</v>
          </cell>
          <cell r="N294" t="str">
            <v>Đình chỉ thi</v>
          </cell>
        </row>
        <row r="295">
          <cell r="M295">
            <v>8277</v>
          </cell>
          <cell r="N295" t="str">
            <v>Đình chỉ thi</v>
          </cell>
        </row>
        <row r="296">
          <cell r="M296">
            <v>1920524417</v>
          </cell>
          <cell r="N296" t="str">
            <v>Đình chỉ thi</v>
          </cell>
        </row>
        <row r="297">
          <cell r="M297">
            <v>4822</v>
          </cell>
          <cell r="N297" t="str">
            <v>Khiển trách</v>
          </cell>
        </row>
        <row r="298">
          <cell r="M298">
            <v>8298</v>
          </cell>
          <cell r="N298" t="str">
            <v>Khiển trách</v>
          </cell>
        </row>
        <row r="299">
          <cell r="M299">
            <v>2021164132</v>
          </cell>
          <cell r="N299" t="str">
            <v>Đình chỉ thi</v>
          </cell>
        </row>
        <row r="300">
          <cell r="M300">
            <v>3461</v>
          </cell>
          <cell r="N300" t="str">
            <v>Đình chỉ thi</v>
          </cell>
        </row>
        <row r="301">
          <cell r="M301">
            <v>16783</v>
          </cell>
          <cell r="N301" t="str">
            <v>Đình chỉ thi</v>
          </cell>
        </row>
        <row r="302">
          <cell r="M302">
            <v>2120567343</v>
          </cell>
          <cell r="N302" t="str">
            <v>Đình chỉ thi</v>
          </cell>
        </row>
        <row r="303">
          <cell r="M303">
            <v>4756</v>
          </cell>
          <cell r="N303" t="str">
            <v>Đình chỉ thi</v>
          </cell>
        </row>
        <row r="304">
          <cell r="M304">
            <v>1921413638</v>
          </cell>
          <cell r="N304" t="str">
            <v>Đình chỉ thi</v>
          </cell>
        </row>
        <row r="305">
          <cell r="M305">
            <v>13206</v>
          </cell>
          <cell r="N305" t="str">
            <v>Đình chỉ thi</v>
          </cell>
        </row>
        <row r="306">
          <cell r="M306">
            <v>2020713622</v>
          </cell>
          <cell r="N306" t="str">
            <v>Đình chỉ thi</v>
          </cell>
        </row>
        <row r="307">
          <cell r="M307">
            <v>2020225712</v>
          </cell>
          <cell r="N307" t="str">
            <v>Đình chỉ thi</v>
          </cell>
        </row>
        <row r="308">
          <cell r="M308">
            <v>2120266035</v>
          </cell>
          <cell r="N308" t="str">
            <v>Đình chỉ thi</v>
          </cell>
        </row>
        <row r="309">
          <cell r="M309">
            <v>2121118233</v>
          </cell>
          <cell r="N309" t="str">
            <v>Đình chỉ thi</v>
          </cell>
        </row>
        <row r="310">
          <cell r="M310">
            <v>1921113128</v>
          </cell>
          <cell r="N310" t="str">
            <v>Đình chỉ thi</v>
          </cell>
        </row>
        <row r="311">
          <cell r="M311">
            <v>4359</v>
          </cell>
          <cell r="N311" t="str">
            <v>Đình chỉ thi</v>
          </cell>
        </row>
        <row r="312">
          <cell r="M312">
            <v>2021418416</v>
          </cell>
          <cell r="N312" t="str">
            <v>Đình chỉ thi</v>
          </cell>
        </row>
        <row r="313">
          <cell r="M313">
            <v>6366</v>
          </cell>
          <cell r="N313" t="str">
            <v>Đình chỉ thi</v>
          </cell>
        </row>
        <row r="314">
          <cell r="M314">
            <v>2120215515</v>
          </cell>
          <cell r="N314" t="str">
            <v>Đình chỉ thi</v>
          </cell>
        </row>
        <row r="315">
          <cell r="M315" t="str">
            <v>3(5)513</v>
          </cell>
          <cell r="N315" t="str">
            <v>Cảnh cáo</v>
          </cell>
        </row>
        <row r="316">
          <cell r="M316">
            <v>2020713018</v>
          </cell>
          <cell r="N316" t="str">
            <v>Đình chỉ thi</v>
          </cell>
        </row>
        <row r="317">
          <cell r="M317">
            <v>6748</v>
          </cell>
          <cell r="N317" t="str">
            <v>Khiển trách</v>
          </cell>
        </row>
        <row r="318">
          <cell r="M318">
            <v>4176</v>
          </cell>
          <cell r="N318" t="str">
            <v>Khiển trách</v>
          </cell>
        </row>
        <row r="319">
          <cell r="M319">
            <v>7085</v>
          </cell>
          <cell r="N319" t="str">
            <v>Đình chỉ thi</v>
          </cell>
        </row>
        <row r="320">
          <cell r="M320">
            <v>3395</v>
          </cell>
          <cell r="N320" t="str">
            <v>Đình chỉ thi</v>
          </cell>
        </row>
        <row r="321">
          <cell r="M321">
            <v>7967</v>
          </cell>
          <cell r="N321" t="str">
            <v>Đình chỉ thi</v>
          </cell>
        </row>
        <row r="322">
          <cell r="M322">
            <v>2020316135</v>
          </cell>
          <cell r="N322" t="str">
            <v>Đình chỉ thi</v>
          </cell>
        </row>
        <row r="323">
          <cell r="M323">
            <v>4826</v>
          </cell>
          <cell r="N323" t="str">
            <v>Khiển trách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1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4.7109375" style="1" customWidth="1"/>
    <col min="2" max="2" width="10.140625" style="1" customWidth="1"/>
    <col min="3" max="3" width="15.7109375" style="1" customWidth="1"/>
    <col min="4" max="4" width="7.421875" style="18" customWidth="1"/>
    <col min="5" max="5" width="8.7109375" style="12" customWidth="1"/>
    <col min="6" max="6" width="10.00390625" style="1" customWidth="1"/>
    <col min="7" max="7" width="5.7109375" style="1" customWidth="1"/>
    <col min="8" max="8" width="7.00390625" style="1" customWidth="1"/>
    <col min="9" max="9" width="6.8515625" style="1" customWidth="1"/>
    <col min="10" max="10" width="5.421875" style="1" customWidth="1"/>
    <col min="11" max="11" width="6.8515625" style="1" customWidth="1"/>
    <col min="12" max="12" width="7.28125" style="1" customWidth="1"/>
    <col min="13" max="13" width="9.140625" style="1" customWidth="1"/>
    <col min="14" max="14" width="7.8515625" style="1" customWidth="1"/>
    <col min="15" max="15" width="8.8515625" style="1" customWidth="1"/>
    <col min="16" max="16" width="8.00390625" style="1" customWidth="1"/>
    <col min="17" max="18" width="9.140625" style="1" customWidth="1"/>
    <col min="19" max="19" width="8.28125" style="1" customWidth="1"/>
    <col min="20" max="20" width="9.140625" style="1" customWidth="1"/>
    <col min="21" max="21" width="12.00390625" style="42" customWidth="1"/>
    <col min="22" max="22" width="17.421875" style="4" bestFit="1" customWidth="1"/>
    <col min="23" max="24" width="9.140625" style="3" customWidth="1"/>
    <col min="25" max="16384" width="9.140625" style="1" customWidth="1"/>
  </cols>
  <sheetData>
    <row r="1" spans="1:17" ht="20.25">
      <c r="A1" s="69" t="s">
        <v>0</v>
      </c>
      <c r="B1" s="69"/>
      <c r="C1" s="69"/>
      <c r="D1" s="69"/>
      <c r="E1" s="10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0.25">
      <c r="A2" s="57" t="s">
        <v>2</v>
      </c>
      <c r="B2" s="57"/>
      <c r="C2" s="57"/>
      <c r="D2" s="57"/>
      <c r="E2" s="11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35.25" customHeight="1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25.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2:3" ht="21.75" customHeight="1">
      <c r="B5" s="18" t="s">
        <v>24</v>
      </c>
      <c r="C5" s="41" t="s">
        <v>25</v>
      </c>
    </row>
    <row r="6" spans="2:3" ht="21.75" customHeight="1">
      <c r="B6" s="18"/>
      <c r="C6" s="41" t="s">
        <v>26</v>
      </c>
    </row>
    <row r="7" ht="16.5">
      <c r="B7" s="1" t="s">
        <v>322</v>
      </c>
    </row>
    <row r="8" spans="2:21" ht="16.5">
      <c r="B8" s="1" t="s">
        <v>29</v>
      </c>
      <c r="R8" s="70" t="s">
        <v>336</v>
      </c>
      <c r="S8" s="71"/>
      <c r="T8" s="71"/>
      <c r="U8" s="71"/>
    </row>
    <row r="10" spans="1:24" s="6" customFormat="1" ht="17.25" customHeight="1">
      <c r="A10" s="64" t="s">
        <v>4</v>
      </c>
      <c r="B10" s="64" t="s">
        <v>5</v>
      </c>
      <c r="C10" s="58" t="s">
        <v>18</v>
      </c>
      <c r="D10" s="65" t="s">
        <v>19</v>
      </c>
      <c r="E10" s="60" t="s">
        <v>30</v>
      </c>
      <c r="F10" s="64" t="s">
        <v>6</v>
      </c>
      <c r="G10" s="64" t="s">
        <v>7</v>
      </c>
      <c r="H10" s="64"/>
      <c r="I10" s="64"/>
      <c r="J10" s="64"/>
      <c r="K10" s="64"/>
      <c r="L10" s="64"/>
      <c r="M10" s="64" t="s">
        <v>20</v>
      </c>
      <c r="N10" s="64" t="s">
        <v>21</v>
      </c>
      <c r="O10" s="64" t="s">
        <v>27</v>
      </c>
      <c r="P10" s="64" t="s">
        <v>28</v>
      </c>
      <c r="Q10" s="64" t="s">
        <v>8</v>
      </c>
      <c r="R10" s="66" t="s">
        <v>323</v>
      </c>
      <c r="S10" s="67"/>
      <c r="T10" s="67"/>
      <c r="U10" s="63" t="s">
        <v>332</v>
      </c>
      <c r="V10" s="7"/>
      <c r="W10" s="8"/>
      <c r="X10" s="8"/>
    </row>
    <row r="11" spans="1:24" s="6" customFormat="1" ht="17.25" customHeight="1">
      <c r="A11" s="64"/>
      <c r="B11" s="64"/>
      <c r="C11" s="58"/>
      <c r="D11" s="65"/>
      <c r="E11" s="61"/>
      <c r="F11" s="64"/>
      <c r="G11" s="64" t="s">
        <v>9</v>
      </c>
      <c r="H11" s="64"/>
      <c r="I11" s="64"/>
      <c r="J11" s="64" t="s">
        <v>10</v>
      </c>
      <c r="K11" s="64"/>
      <c r="L11" s="64"/>
      <c r="M11" s="64"/>
      <c r="N11" s="64"/>
      <c r="O11" s="64"/>
      <c r="P11" s="64"/>
      <c r="Q11" s="64"/>
      <c r="R11" s="66"/>
      <c r="S11" s="67"/>
      <c r="T11" s="67"/>
      <c r="U11" s="63"/>
      <c r="V11" s="7"/>
      <c r="W11" s="8"/>
      <c r="X11" s="8"/>
    </row>
    <row r="12" spans="1:24" s="6" customFormat="1" ht="38.25" customHeight="1">
      <c r="A12" s="64"/>
      <c r="B12" s="64"/>
      <c r="C12" s="58"/>
      <c r="D12" s="65"/>
      <c r="E12" s="62"/>
      <c r="F12" s="64"/>
      <c r="G12" s="5" t="s">
        <v>11</v>
      </c>
      <c r="H12" s="5" t="s">
        <v>12</v>
      </c>
      <c r="I12" s="5" t="s">
        <v>13</v>
      </c>
      <c r="J12" s="5" t="s">
        <v>11</v>
      </c>
      <c r="K12" s="5" t="s">
        <v>12</v>
      </c>
      <c r="L12" s="5" t="s">
        <v>13</v>
      </c>
      <c r="M12" s="64"/>
      <c r="N12" s="64"/>
      <c r="O12" s="64"/>
      <c r="P12" s="64"/>
      <c r="Q12" s="64"/>
      <c r="R12" s="21" t="s">
        <v>324</v>
      </c>
      <c r="S12" s="21" t="s">
        <v>325</v>
      </c>
      <c r="T12" s="22" t="s">
        <v>326</v>
      </c>
      <c r="U12" s="63"/>
      <c r="V12" s="7"/>
      <c r="W12" s="8"/>
      <c r="X12" s="8"/>
    </row>
    <row r="13" spans="1:24" s="6" customFormat="1" ht="18" customHeight="1">
      <c r="A13" s="14">
        <v>1</v>
      </c>
      <c r="B13" s="15">
        <v>2126251677</v>
      </c>
      <c r="C13" s="16" t="s">
        <v>203</v>
      </c>
      <c r="D13" s="9" t="s">
        <v>83</v>
      </c>
      <c r="E13" s="17">
        <v>34330</v>
      </c>
      <c r="F13" s="15" t="s">
        <v>200</v>
      </c>
      <c r="G13" s="15">
        <f>VLOOKUP(B13,'[1]Bỏ PivotTable-LoaiNA-SắpXếp'!$B$5:$M$907,2,0)</f>
        <v>17</v>
      </c>
      <c r="H13" s="23">
        <f>VLOOKUP(B13,'[1]Bỏ PivotTable-LoaiNA-SắpXếp'!$B$5:$M$907,9,0)</f>
        <v>8.23</v>
      </c>
      <c r="I13" s="23">
        <f>VLOOKUP(B13,'[1]Bỏ PivotTable-LoaiNA-SắpXếp'!$B$5:$M$907,10,0)</f>
        <v>3.58</v>
      </c>
      <c r="J13" s="15">
        <f>VLOOKUP(B13,'[2]Bỏ PivotTable-LoaiNA-SắpXếp'!$B$5:$M$907,2,0)</f>
        <v>17</v>
      </c>
      <c r="K13" s="23">
        <f>VLOOKUP(B13,'[2]Bỏ PivotTable-LoaiNA-SắpXếp'!$B$5:$M$907,9,0)</f>
        <v>8.59</v>
      </c>
      <c r="L13" s="23">
        <f>VLOOKUP(B13,'[2]Bỏ PivotTable-LoaiNA-SắpXếp'!$B$5:$M$907,10,0)</f>
        <v>3.72</v>
      </c>
      <c r="M13" s="24">
        <f aca="true" t="shared" si="0" ref="M13:M44">ROUND(SUM(H13*$G13,K13*$J13)/SUM($G13,$J13),2)</f>
        <v>8.41</v>
      </c>
      <c r="N13" s="24">
        <f aca="true" t="shared" si="1" ref="N13:N44">ROUND(SUM(I13*$G13,L13*$J13)/SUM($G13,$J13),2)</f>
        <v>3.65</v>
      </c>
      <c r="O13" s="15" t="str">
        <f aca="true" t="shared" si="2" ref="O13:O44">IF(N13&gt;=3.68,"Xuất Sắc",IF(N13&gt;=3.34,"Giỏi","Ko đạt"))</f>
        <v>Giỏi</v>
      </c>
      <c r="P13" s="15" t="s">
        <v>328</v>
      </c>
      <c r="Q13" s="15"/>
      <c r="R13" s="20" t="str">
        <f>IF(ISERROR(VLOOKUP(B13,'[1]Bỏ PivotTable-LoaiNA-SắpXếp'!$B$5:$M$907,12,0))=TRUE,"Loại #N/A",VLOOKUP(B13,'[1]Bỏ PivotTable-LoaiNA-SắpXếp'!$B$5:$M$907,12,0))</f>
        <v>Xét KT</v>
      </c>
      <c r="S13" s="20" t="str">
        <f>IF(ISERROR(VLOOKUP(B13,'[2]Bỏ PivotTable-LoaiNA-SắpXếp'!$B$5:$M$907,12,0))=TRUE,"Loại #N/A",VLOOKUP(B13,'[2]Bỏ PivotTable-LoaiNA-SắpXếp'!$B$5:$M$907,12,0))</f>
        <v>Xét KT</v>
      </c>
      <c r="T13" s="20" t="str">
        <f aca="true" t="shared" si="3" ref="T13:T34">IF(AND(R13="Xét KT",S13="Xét KT"),"Xét KT","Loại")</f>
        <v>Xét KT</v>
      </c>
      <c r="U13" s="43" t="str">
        <f>IF(ISERROR(IF(OR(VLOOKUP(B13,'[3]Sheet1'!$M$6:$N$324,2,0)="Đình chỉ Thi",VLOOKUP(B13,'[3]Sheet1'!$M$6:$N$324,2,0)="Cảnh cáo"),"Loại","Ko Vi Phạm"))=TRUE,"Ko Vi Phạm",IF(OR(VLOOKUP(B13,'[3]Sheet1'!$M$6:$N$324,2,0)="Đình chỉ Thi",VLOOKUP(B13,'[3]Sheet1'!$M$6:$N$324,2,0)="Cảnh cáo"),"Loại","Ko Vi Phạm"))</f>
        <v>Ko Vi Phạm</v>
      </c>
      <c r="V13" s="7"/>
      <c r="W13" s="8"/>
      <c r="X13" s="8"/>
    </row>
    <row r="14" spans="1:24" s="6" customFormat="1" ht="18" customHeight="1">
      <c r="A14" s="14">
        <f>A13+1</f>
        <v>2</v>
      </c>
      <c r="B14" s="15">
        <v>2127261717</v>
      </c>
      <c r="C14" s="16" t="s">
        <v>206</v>
      </c>
      <c r="D14" s="9" t="s">
        <v>207</v>
      </c>
      <c r="E14" s="17">
        <v>34026</v>
      </c>
      <c r="F14" s="15" t="s">
        <v>200</v>
      </c>
      <c r="G14" s="15">
        <f>VLOOKUP(B14,'[1]Bỏ PivotTable-LoaiNA-SắpXếp'!$B$5:$M$907,2,0)</f>
        <v>17</v>
      </c>
      <c r="H14" s="23">
        <f>VLOOKUP(B14,'[1]Bỏ PivotTable-LoaiNA-SắpXếp'!$B$5:$M$907,9,0)</f>
        <v>7.98</v>
      </c>
      <c r="I14" s="23">
        <f>VLOOKUP(B14,'[1]Bỏ PivotTable-LoaiNA-SắpXếp'!$B$5:$M$907,10,0)</f>
        <v>3.5</v>
      </c>
      <c r="J14" s="15">
        <f>VLOOKUP(B14,'[2]Bỏ PivotTable-LoaiNA-SắpXếp'!$B$5:$M$907,2,0)</f>
        <v>17</v>
      </c>
      <c r="K14" s="23">
        <f>VLOOKUP(B14,'[2]Bỏ PivotTable-LoaiNA-SắpXếp'!$B$5:$M$907,9,0)</f>
        <v>8.23</v>
      </c>
      <c r="L14" s="23">
        <f>VLOOKUP(B14,'[2]Bỏ PivotTable-LoaiNA-SắpXếp'!$B$5:$M$907,10,0)</f>
        <v>3.7</v>
      </c>
      <c r="M14" s="24">
        <f t="shared" si="0"/>
        <v>8.11</v>
      </c>
      <c r="N14" s="24">
        <f t="shared" si="1"/>
        <v>3.6</v>
      </c>
      <c r="O14" s="15" t="str">
        <f t="shared" si="2"/>
        <v>Giỏi</v>
      </c>
      <c r="P14" s="15" t="s">
        <v>328</v>
      </c>
      <c r="Q14" s="15"/>
      <c r="R14" s="20" t="str">
        <f>IF(ISERROR(VLOOKUP(B14,'[1]Bỏ PivotTable-LoaiNA-SắpXếp'!$B$5:$M$907,12,0))=TRUE,"Loại #N/A",VLOOKUP(B14,'[1]Bỏ PivotTable-LoaiNA-SắpXếp'!$B$5:$M$907,12,0))</f>
        <v>Xét KT</v>
      </c>
      <c r="S14" s="20" t="str">
        <f>IF(ISERROR(VLOOKUP(B14,'[2]Bỏ PivotTable-LoaiNA-SắpXếp'!$B$5:$M$907,12,0))=TRUE,"Loại #N/A",VLOOKUP(B14,'[2]Bỏ PivotTable-LoaiNA-SắpXếp'!$B$5:$M$907,12,0))</f>
        <v>Xét KT</v>
      </c>
      <c r="T14" s="20" t="str">
        <f t="shared" si="3"/>
        <v>Xét KT</v>
      </c>
      <c r="U14" s="43" t="str">
        <f>IF(ISERROR(IF(OR(VLOOKUP(B14,'[3]Sheet1'!$M$6:$N$324,2,0)="Đình chỉ Thi",VLOOKUP(B14,'[3]Sheet1'!$M$6:$N$324,2,0)="Cảnh cáo"),"Loại","Ko Vi Phạm"))=TRUE,"Ko Vi Phạm",IF(OR(VLOOKUP(B14,'[3]Sheet1'!$M$6:$N$324,2,0)="Đình chỉ Thi",VLOOKUP(B14,'[3]Sheet1'!$M$6:$N$324,2,0)="Cảnh cáo"),"Loại","Ko Vi Phạm"))</f>
        <v>Ko Vi Phạm</v>
      </c>
      <c r="V14" s="7" t="s">
        <v>327</v>
      </c>
      <c r="W14" s="8"/>
      <c r="X14" s="8"/>
    </row>
    <row r="15" spans="1:24" s="6" customFormat="1" ht="18" customHeight="1">
      <c r="A15" s="14">
        <f>A14+1</f>
        <v>3</v>
      </c>
      <c r="B15" s="15">
        <v>2126251694</v>
      </c>
      <c r="C15" s="16" t="s">
        <v>209</v>
      </c>
      <c r="D15" s="9" t="s">
        <v>80</v>
      </c>
      <c r="E15" s="17">
        <v>34152</v>
      </c>
      <c r="F15" s="15" t="s">
        <v>200</v>
      </c>
      <c r="G15" s="15">
        <f>VLOOKUP(B15,'[1]Bỏ PivotTable-LoaiNA-SắpXếp'!$B$5:$M$907,2,0)</f>
        <v>17</v>
      </c>
      <c r="H15" s="23">
        <f>VLOOKUP(B15,'[1]Bỏ PivotTable-LoaiNA-SắpXếp'!$B$5:$M$907,9,0)</f>
        <v>8</v>
      </c>
      <c r="I15" s="23">
        <f>VLOOKUP(B15,'[1]Bỏ PivotTable-LoaiNA-SắpXếp'!$B$5:$M$907,10,0)</f>
        <v>3.52</v>
      </c>
      <c r="J15" s="15">
        <f>VLOOKUP(B15,'[2]Bỏ PivotTable-LoaiNA-SắpXếp'!$B$5:$M$907,2,0)</f>
        <v>17</v>
      </c>
      <c r="K15" s="23">
        <f>VLOOKUP(B15,'[2]Bỏ PivotTable-LoaiNA-SắpXếp'!$B$5:$M$907,9,0)</f>
        <v>8.12</v>
      </c>
      <c r="L15" s="23">
        <f>VLOOKUP(B15,'[2]Bỏ PivotTable-LoaiNA-SắpXếp'!$B$5:$M$907,10,0)</f>
        <v>3.64</v>
      </c>
      <c r="M15" s="24">
        <f t="shared" si="0"/>
        <v>8.06</v>
      </c>
      <c r="N15" s="24">
        <f t="shared" si="1"/>
        <v>3.58</v>
      </c>
      <c r="O15" s="15" t="str">
        <f t="shared" si="2"/>
        <v>Giỏi</v>
      </c>
      <c r="P15" s="15" t="s">
        <v>329</v>
      </c>
      <c r="Q15" s="15"/>
      <c r="R15" s="20" t="str">
        <f>IF(ISERROR(VLOOKUP(B15,'[1]Bỏ PivotTable-LoaiNA-SắpXếp'!$B$5:$M$907,12,0))=TRUE,"Loại #N/A",VLOOKUP(B15,'[1]Bỏ PivotTable-LoaiNA-SắpXếp'!$B$5:$M$907,12,0))</f>
        <v>Xét KT</v>
      </c>
      <c r="S15" s="20" t="str">
        <f>IF(ISERROR(VLOOKUP(B15,'[2]Bỏ PivotTable-LoaiNA-SắpXếp'!$B$5:$M$907,12,0))=TRUE,"Loại #N/A",VLOOKUP(B15,'[2]Bỏ PivotTable-LoaiNA-SắpXếp'!$B$5:$M$907,12,0))</f>
        <v>Xét KT</v>
      </c>
      <c r="T15" s="20" t="str">
        <f t="shared" si="3"/>
        <v>Xét KT</v>
      </c>
      <c r="U15" s="43" t="str">
        <f>IF(ISERROR(IF(OR(VLOOKUP(B15,'[3]Sheet1'!$M$6:$N$324,2,0)="Đình chỉ Thi",VLOOKUP(B15,'[3]Sheet1'!$M$6:$N$324,2,0)="Cảnh cáo"),"Loại","Ko Vi Phạm"))=TRUE,"Ko Vi Phạm",IF(OR(VLOOKUP(B15,'[3]Sheet1'!$M$6:$N$324,2,0)="Đình chỉ Thi",VLOOKUP(B15,'[3]Sheet1'!$M$6:$N$324,2,0)="Cảnh cáo"),"Loại","Ko Vi Phạm"))</f>
        <v>Ko Vi Phạm</v>
      </c>
      <c r="V15" s="7"/>
      <c r="W15" s="8"/>
      <c r="X15" s="8"/>
    </row>
    <row r="16" spans="1:24" s="6" customFormat="1" ht="18" customHeight="1">
      <c r="A16" s="14">
        <f aca="true" t="shared" si="4" ref="A16:A79">A15+1</f>
        <v>4</v>
      </c>
      <c r="B16" s="15">
        <v>2126261707</v>
      </c>
      <c r="C16" s="16" t="s">
        <v>94</v>
      </c>
      <c r="D16" s="9" t="s">
        <v>74</v>
      </c>
      <c r="E16" s="17">
        <v>34159</v>
      </c>
      <c r="F16" s="15" t="s">
        <v>200</v>
      </c>
      <c r="G16" s="15">
        <f>VLOOKUP(B16,'[1]Bỏ PivotTable-LoaiNA-SắpXếp'!$B$5:$M$907,2,0)</f>
        <v>17</v>
      </c>
      <c r="H16" s="23">
        <f>VLOOKUP(B16,'[1]Bỏ PivotTable-LoaiNA-SắpXếp'!$B$5:$M$907,9,0)</f>
        <v>7.47</v>
      </c>
      <c r="I16" s="23">
        <f>VLOOKUP(B16,'[1]Bỏ PivotTable-LoaiNA-SắpXếp'!$B$5:$M$907,10,0)</f>
        <v>3.22</v>
      </c>
      <c r="J16" s="15">
        <f>VLOOKUP(B16,'[2]Bỏ PivotTable-LoaiNA-SắpXếp'!$B$5:$M$907,2,0)</f>
        <v>17</v>
      </c>
      <c r="K16" s="23">
        <f>VLOOKUP(B16,'[2]Bỏ PivotTable-LoaiNA-SắpXếp'!$B$5:$M$907,9,0)</f>
        <v>8.19</v>
      </c>
      <c r="L16" s="23">
        <f>VLOOKUP(B16,'[2]Bỏ PivotTable-LoaiNA-SắpXếp'!$B$5:$M$907,10,0)</f>
        <v>3.61</v>
      </c>
      <c r="M16" s="24">
        <f t="shared" si="0"/>
        <v>7.83</v>
      </c>
      <c r="N16" s="24">
        <f t="shared" si="1"/>
        <v>3.42</v>
      </c>
      <c r="O16" s="15" t="str">
        <f t="shared" si="2"/>
        <v>Giỏi</v>
      </c>
      <c r="P16" s="15" t="s">
        <v>329</v>
      </c>
      <c r="Q16" s="15"/>
      <c r="R16" s="20" t="str">
        <f>IF(ISERROR(VLOOKUP(B16,'[1]Bỏ PivotTable-LoaiNA-SắpXếp'!$B$5:$M$907,12,0))=TRUE,"Loại #N/A",VLOOKUP(B16,'[1]Bỏ PivotTable-LoaiNA-SắpXếp'!$B$5:$M$907,12,0))</f>
        <v>Xét KT</v>
      </c>
      <c r="S16" s="20" t="str">
        <f>IF(ISERROR(VLOOKUP(B16,'[2]Bỏ PivotTable-LoaiNA-SắpXếp'!$B$5:$M$907,12,0))=TRUE,"Loại #N/A",VLOOKUP(B16,'[2]Bỏ PivotTable-LoaiNA-SắpXếp'!$B$5:$M$907,12,0))</f>
        <v>Xét KT</v>
      </c>
      <c r="T16" s="20" t="str">
        <f t="shared" si="3"/>
        <v>Xét KT</v>
      </c>
      <c r="U16" s="43" t="str">
        <f>IF(ISERROR(IF(OR(VLOOKUP(B16,'[3]Sheet1'!$M$6:$N$324,2,0)="Đình chỉ Thi",VLOOKUP(B16,'[3]Sheet1'!$M$6:$N$324,2,0)="Cảnh cáo"),"Loại","Ko Vi Phạm"))=TRUE,"Ko Vi Phạm",IF(OR(VLOOKUP(B16,'[3]Sheet1'!$M$6:$N$324,2,0)="Đình chỉ Thi",VLOOKUP(B16,'[3]Sheet1'!$M$6:$N$324,2,0)="Cảnh cáo"),"Loại","Ko Vi Phạm"))</f>
        <v>Ko Vi Phạm</v>
      </c>
      <c r="V16" s="7"/>
      <c r="W16" s="8"/>
      <c r="X16" s="8"/>
    </row>
    <row r="17" spans="1:24" s="6" customFormat="1" ht="18" customHeight="1">
      <c r="A17" s="14">
        <f t="shared" si="4"/>
        <v>5</v>
      </c>
      <c r="B17" s="15">
        <v>2126261721</v>
      </c>
      <c r="C17" s="16" t="s">
        <v>208</v>
      </c>
      <c r="D17" s="9" t="s">
        <v>43</v>
      </c>
      <c r="E17" s="17">
        <v>34052</v>
      </c>
      <c r="F17" s="15" t="s">
        <v>200</v>
      </c>
      <c r="G17" s="15">
        <f>VLOOKUP(B17,'[1]Bỏ PivotTable-LoaiNA-SắpXếp'!$B$5:$M$907,2,0)</f>
        <v>17</v>
      </c>
      <c r="H17" s="23">
        <f>VLOOKUP(B17,'[1]Bỏ PivotTable-LoaiNA-SắpXếp'!$B$5:$M$907,9,0)</f>
        <v>7.9</v>
      </c>
      <c r="I17" s="23">
        <f>VLOOKUP(B17,'[1]Bỏ PivotTable-LoaiNA-SắpXếp'!$B$5:$M$907,10,0)</f>
        <v>3.43</v>
      </c>
      <c r="J17" s="15">
        <f>VLOOKUP(B17,'[2]Bỏ PivotTable-LoaiNA-SắpXếp'!$B$5:$M$907,2,0)</f>
        <v>17</v>
      </c>
      <c r="K17" s="23">
        <f>VLOOKUP(B17,'[2]Bỏ PivotTable-LoaiNA-SắpXếp'!$B$5:$M$907,9,0)</f>
        <v>7.78</v>
      </c>
      <c r="L17" s="23">
        <f>VLOOKUP(B17,'[2]Bỏ PivotTable-LoaiNA-SắpXếp'!$B$5:$M$907,10,0)</f>
        <v>3.38</v>
      </c>
      <c r="M17" s="24">
        <f t="shared" si="0"/>
        <v>7.84</v>
      </c>
      <c r="N17" s="24">
        <f t="shared" si="1"/>
        <v>3.41</v>
      </c>
      <c r="O17" s="15" t="str">
        <f t="shared" si="2"/>
        <v>Giỏi</v>
      </c>
      <c r="P17" s="15" t="s">
        <v>328</v>
      </c>
      <c r="Q17" s="15"/>
      <c r="R17" s="20" t="str">
        <f>IF(ISERROR(VLOOKUP(B17,'[1]Bỏ PivotTable-LoaiNA-SắpXếp'!$B$5:$M$907,12,0))=TRUE,"Loại #N/A",VLOOKUP(B17,'[1]Bỏ PivotTable-LoaiNA-SắpXếp'!$B$5:$M$907,12,0))</f>
        <v>Xét KT</v>
      </c>
      <c r="S17" s="20" t="str">
        <f>IF(ISERROR(VLOOKUP(B17,'[2]Bỏ PivotTable-LoaiNA-SắpXếp'!$B$5:$M$907,12,0))=TRUE,"Loại #N/A",VLOOKUP(B17,'[2]Bỏ PivotTable-LoaiNA-SắpXếp'!$B$5:$M$907,12,0))</f>
        <v>Xét KT</v>
      </c>
      <c r="T17" s="20" t="str">
        <f t="shared" si="3"/>
        <v>Xét KT</v>
      </c>
      <c r="U17" s="43" t="str">
        <f>IF(ISERROR(IF(OR(VLOOKUP(B17,'[3]Sheet1'!$M$6:$N$324,2,0)="Đình chỉ Thi",VLOOKUP(B17,'[3]Sheet1'!$M$6:$N$324,2,0)="Cảnh cáo"),"Loại","Ko Vi Phạm"))=TRUE,"Ko Vi Phạm",IF(OR(VLOOKUP(B17,'[3]Sheet1'!$M$6:$N$324,2,0)="Đình chỉ Thi",VLOOKUP(B17,'[3]Sheet1'!$M$6:$N$324,2,0)="Cảnh cáo"),"Loại","Ko Vi Phạm"))</f>
        <v>Ko Vi Phạm</v>
      </c>
      <c r="V17" s="7"/>
      <c r="W17" s="8"/>
      <c r="X17" s="8"/>
    </row>
    <row r="18" spans="1:24" s="6" customFormat="1" ht="18" customHeight="1">
      <c r="A18" s="14">
        <f t="shared" si="4"/>
        <v>6</v>
      </c>
      <c r="B18" s="15">
        <v>2126261705</v>
      </c>
      <c r="C18" s="16" t="s">
        <v>71</v>
      </c>
      <c r="D18" s="9" t="s">
        <v>100</v>
      </c>
      <c r="E18" s="17">
        <v>34520</v>
      </c>
      <c r="F18" s="15" t="s">
        <v>200</v>
      </c>
      <c r="G18" s="15">
        <f>VLOOKUP(B18,'[1]Bỏ PivotTable-LoaiNA-SắpXếp'!$B$5:$M$907,2,0)</f>
        <v>17</v>
      </c>
      <c r="H18" s="23">
        <f>VLOOKUP(B18,'[1]Bỏ PivotTable-LoaiNA-SắpXếp'!$B$5:$M$907,9,0)</f>
        <v>7.65</v>
      </c>
      <c r="I18" s="23">
        <f>VLOOKUP(B18,'[1]Bỏ PivotTable-LoaiNA-SắpXếp'!$B$5:$M$907,10,0)</f>
        <v>3.3</v>
      </c>
      <c r="J18" s="15">
        <f>VLOOKUP(B18,'[2]Bỏ PivotTable-LoaiNA-SắpXếp'!$B$5:$M$907,2,0)</f>
        <v>17</v>
      </c>
      <c r="K18" s="23">
        <f>VLOOKUP(B18,'[2]Bỏ PivotTable-LoaiNA-SắpXếp'!$B$5:$M$907,9,0)</f>
        <v>7.98</v>
      </c>
      <c r="L18" s="23">
        <f>VLOOKUP(B18,'[2]Bỏ PivotTable-LoaiNA-SắpXếp'!$B$5:$M$907,10,0)</f>
        <v>3.48</v>
      </c>
      <c r="M18" s="24">
        <f t="shared" si="0"/>
        <v>7.82</v>
      </c>
      <c r="N18" s="24">
        <f t="shared" si="1"/>
        <v>3.39</v>
      </c>
      <c r="O18" s="15" t="str">
        <f t="shared" si="2"/>
        <v>Giỏi</v>
      </c>
      <c r="P18" s="15" t="s">
        <v>329</v>
      </c>
      <c r="Q18" s="15"/>
      <c r="R18" s="20" t="str">
        <f>IF(ISERROR(VLOOKUP(B18,'[1]Bỏ PivotTable-LoaiNA-SắpXếp'!$B$5:$M$907,12,0))=TRUE,"Loại #N/A",VLOOKUP(B18,'[1]Bỏ PivotTable-LoaiNA-SắpXếp'!$B$5:$M$907,12,0))</f>
        <v>Xét KT</v>
      </c>
      <c r="S18" s="20" t="str">
        <f>IF(ISERROR(VLOOKUP(B18,'[2]Bỏ PivotTable-LoaiNA-SắpXếp'!$B$5:$M$907,12,0))=TRUE,"Loại #N/A",VLOOKUP(B18,'[2]Bỏ PivotTable-LoaiNA-SắpXếp'!$B$5:$M$907,12,0))</f>
        <v>Xét KT</v>
      </c>
      <c r="T18" s="20" t="str">
        <f t="shared" si="3"/>
        <v>Xét KT</v>
      </c>
      <c r="U18" s="43" t="str">
        <f>IF(ISERROR(IF(OR(VLOOKUP(B18,'[3]Sheet1'!$M$6:$N$324,2,0)="Đình chỉ Thi",VLOOKUP(B18,'[3]Sheet1'!$M$6:$N$324,2,0)="Cảnh cáo"),"Loại","Ko Vi Phạm"))=TRUE,"Ko Vi Phạm",IF(OR(VLOOKUP(B18,'[3]Sheet1'!$M$6:$N$324,2,0)="Đình chỉ Thi",VLOOKUP(B18,'[3]Sheet1'!$M$6:$N$324,2,0)="Cảnh cáo"),"Loại","Ko Vi Phạm"))</f>
        <v>Ko Vi Phạm</v>
      </c>
      <c r="V18" s="7"/>
      <c r="W18" s="8"/>
      <c r="X18" s="8"/>
    </row>
    <row r="19" spans="1:24" s="6" customFormat="1" ht="18" customHeight="1">
      <c r="A19" s="14">
        <f t="shared" si="4"/>
        <v>7</v>
      </c>
      <c r="B19" s="15">
        <v>1810214463</v>
      </c>
      <c r="C19" s="16" t="s">
        <v>205</v>
      </c>
      <c r="D19" s="9" t="s">
        <v>166</v>
      </c>
      <c r="E19" s="17">
        <v>34524</v>
      </c>
      <c r="F19" s="15" t="s">
        <v>200</v>
      </c>
      <c r="G19" s="15">
        <f>VLOOKUP(B19,'[1]Bỏ PivotTable-LoaiNA-SắpXếp'!$B$5:$M$907,2,0)</f>
        <v>13</v>
      </c>
      <c r="H19" s="23">
        <f>VLOOKUP(B19,'[1]Bỏ PivotTable-LoaiNA-SắpXếp'!$B$5:$M$907,9,0)</f>
        <v>7.45</v>
      </c>
      <c r="I19" s="23">
        <f>VLOOKUP(B19,'[1]Bỏ PivotTable-LoaiNA-SắpXếp'!$B$5:$M$907,10,0)</f>
        <v>3.2</v>
      </c>
      <c r="J19" s="15">
        <f>VLOOKUP(B19,'[2]Bỏ PivotTable-LoaiNA-SắpXếp'!$B$5:$M$907,2,0)</f>
        <v>13</v>
      </c>
      <c r="K19" s="23">
        <f>VLOOKUP(B19,'[2]Bỏ PivotTable-LoaiNA-SắpXếp'!$B$5:$M$907,9,0)</f>
        <v>7.95</v>
      </c>
      <c r="L19" s="23">
        <f>VLOOKUP(B19,'[2]Bỏ PivotTable-LoaiNA-SắpXếp'!$B$5:$M$907,10,0)</f>
        <v>3.5</v>
      </c>
      <c r="M19" s="24">
        <f t="shared" si="0"/>
        <v>7.7</v>
      </c>
      <c r="N19" s="24">
        <f t="shared" si="1"/>
        <v>3.35</v>
      </c>
      <c r="O19" s="15" t="str">
        <f t="shared" si="2"/>
        <v>Giỏi</v>
      </c>
      <c r="P19" s="15" t="s">
        <v>329</v>
      </c>
      <c r="Q19" s="15"/>
      <c r="R19" s="20" t="str">
        <f>IF(ISERROR(VLOOKUP(B19,'[1]Bỏ PivotTable-LoaiNA-SắpXếp'!$B$5:$M$907,12,0))=TRUE,"Loại #N/A",VLOOKUP(B19,'[1]Bỏ PivotTable-LoaiNA-SắpXếp'!$B$5:$M$907,12,0))</f>
        <v>Xét KT</v>
      </c>
      <c r="S19" s="20" t="str">
        <f>IF(ISERROR(VLOOKUP(B19,'[2]Bỏ PivotTable-LoaiNA-SắpXếp'!$B$5:$M$907,12,0))=TRUE,"Loại #N/A",VLOOKUP(B19,'[2]Bỏ PivotTable-LoaiNA-SắpXếp'!$B$5:$M$907,12,0))</f>
        <v>Xét KT</v>
      </c>
      <c r="T19" s="20" t="str">
        <f t="shared" si="3"/>
        <v>Xét KT</v>
      </c>
      <c r="U19" s="43" t="str">
        <f>IF(ISERROR(IF(OR(VLOOKUP(B19,'[3]Sheet1'!$M$6:$N$324,2,0)="Đình chỉ Thi",VLOOKUP(B19,'[3]Sheet1'!$M$6:$N$324,2,0)="Cảnh cáo"),"Loại","Ko Vi Phạm"))=TRUE,"Ko Vi Phạm",IF(OR(VLOOKUP(B19,'[3]Sheet1'!$M$6:$N$324,2,0)="Đình chỉ Thi",VLOOKUP(B19,'[3]Sheet1'!$M$6:$N$324,2,0)="Cảnh cáo"),"Loại","Ko Vi Phạm"))</f>
        <v>Ko Vi Phạm</v>
      </c>
      <c r="V19" s="7"/>
      <c r="W19" s="8"/>
      <c r="X19" s="8"/>
    </row>
    <row r="20" spans="1:24" s="6" customFormat="1" ht="18" customHeight="1">
      <c r="A20" s="14">
        <f t="shared" si="4"/>
        <v>8</v>
      </c>
      <c r="B20" s="15">
        <v>2126261732</v>
      </c>
      <c r="C20" s="16" t="s">
        <v>213</v>
      </c>
      <c r="D20" s="9" t="s">
        <v>52</v>
      </c>
      <c r="E20" s="17">
        <v>33794</v>
      </c>
      <c r="F20" s="15" t="s">
        <v>210</v>
      </c>
      <c r="G20" s="15">
        <f>VLOOKUP(B20,'[1]Bỏ PivotTable-LoaiNA-SắpXếp'!$B$5:$M$907,2,0)</f>
        <v>17</v>
      </c>
      <c r="H20" s="23">
        <f>VLOOKUP(B20,'[1]Bỏ PivotTable-LoaiNA-SắpXếp'!$B$5:$M$907,9,0)</f>
        <v>8.03</v>
      </c>
      <c r="I20" s="23">
        <f>VLOOKUP(B20,'[1]Bỏ PivotTable-LoaiNA-SắpXếp'!$B$5:$M$907,10,0)</f>
        <v>3.45</v>
      </c>
      <c r="J20" s="15">
        <f>VLOOKUP(B20,'[2]Bỏ PivotTable-LoaiNA-SắpXếp'!$B$5:$M$907,2,0)</f>
        <v>17</v>
      </c>
      <c r="K20" s="23">
        <f>VLOOKUP(B20,'[2]Bỏ PivotTable-LoaiNA-SắpXếp'!$B$5:$M$907,9,0)</f>
        <v>8.22</v>
      </c>
      <c r="L20" s="23">
        <f>VLOOKUP(B20,'[2]Bỏ PivotTable-LoaiNA-SắpXếp'!$B$5:$M$907,10,0)</f>
        <v>3.62</v>
      </c>
      <c r="M20" s="24">
        <f t="shared" si="0"/>
        <v>8.13</v>
      </c>
      <c r="N20" s="24">
        <f t="shared" si="1"/>
        <v>3.54</v>
      </c>
      <c r="O20" s="15" t="str">
        <f t="shared" si="2"/>
        <v>Giỏi</v>
      </c>
      <c r="P20" s="15" t="s">
        <v>329</v>
      </c>
      <c r="Q20" s="15"/>
      <c r="R20" s="20" t="str">
        <f>IF(ISERROR(VLOOKUP(B20,'[1]Bỏ PivotTable-LoaiNA-SắpXếp'!$B$5:$M$907,12,0))=TRUE,"Loại #N/A",VLOOKUP(B20,'[1]Bỏ PivotTable-LoaiNA-SắpXếp'!$B$5:$M$907,12,0))</f>
        <v>Xét KT</v>
      </c>
      <c r="S20" s="20" t="str">
        <f>IF(ISERROR(VLOOKUP(B20,'[2]Bỏ PivotTable-LoaiNA-SắpXếp'!$B$5:$M$907,12,0))=TRUE,"Loại #N/A",VLOOKUP(B20,'[2]Bỏ PivotTable-LoaiNA-SắpXếp'!$B$5:$M$907,12,0))</f>
        <v>Xét KT</v>
      </c>
      <c r="T20" s="20" t="str">
        <f t="shared" si="3"/>
        <v>Xét KT</v>
      </c>
      <c r="U20" s="43" t="str">
        <f>IF(ISERROR(IF(OR(VLOOKUP(B20,'[3]Sheet1'!$M$6:$N$324,2,0)="Đình chỉ Thi",VLOOKUP(B20,'[3]Sheet1'!$M$6:$N$324,2,0)="Cảnh cáo"),"Loại","Ko Vi Phạm"))=TRUE,"Ko Vi Phạm",IF(OR(VLOOKUP(B20,'[3]Sheet1'!$M$6:$N$324,2,0)="Đình chỉ Thi",VLOOKUP(B20,'[3]Sheet1'!$M$6:$N$324,2,0)="Cảnh cáo"),"Loại","Ko Vi Phạm"))</f>
        <v>Ko Vi Phạm</v>
      </c>
      <c r="V20" s="7"/>
      <c r="W20" s="8"/>
      <c r="X20" s="8"/>
    </row>
    <row r="21" spans="1:24" s="6" customFormat="1" ht="18" customHeight="1">
      <c r="A21" s="14">
        <f t="shared" si="4"/>
        <v>9</v>
      </c>
      <c r="B21" s="15">
        <v>2126261733</v>
      </c>
      <c r="C21" s="16" t="s">
        <v>214</v>
      </c>
      <c r="D21" s="9" t="s">
        <v>54</v>
      </c>
      <c r="E21" s="17">
        <v>33811</v>
      </c>
      <c r="F21" s="15" t="s">
        <v>210</v>
      </c>
      <c r="G21" s="15">
        <f>VLOOKUP(B21,'[1]Bỏ PivotTable-LoaiNA-SắpXếp'!$B$5:$M$907,2,0)</f>
        <v>17</v>
      </c>
      <c r="H21" s="23">
        <f>VLOOKUP(B21,'[1]Bỏ PivotTable-LoaiNA-SắpXếp'!$B$5:$M$907,9,0)</f>
        <v>7.91</v>
      </c>
      <c r="I21" s="23">
        <f>VLOOKUP(B21,'[1]Bỏ PivotTable-LoaiNA-SắpXếp'!$B$5:$M$907,10,0)</f>
        <v>3.45</v>
      </c>
      <c r="J21" s="15">
        <f>VLOOKUP(B21,'[2]Bỏ PivotTable-LoaiNA-SắpXếp'!$B$5:$M$907,2,0)</f>
        <v>17</v>
      </c>
      <c r="K21" s="23">
        <f>VLOOKUP(B21,'[2]Bỏ PivotTable-LoaiNA-SắpXếp'!$B$5:$M$907,9,0)</f>
        <v>8.12</v>
      </c>
      <c r="L21" s="23">
        <f>VLOOKUP(B21,'[2]Bỏ PivotTable-LoaiNA-SắpXếp'!$B$5:$M$907,10,0)</f>
        <v>3.6</v>
      </c>
      <c r="M21" s="24">
        <f t="shared" si="0"/>
        <v>8.02</v>
      </c>
      <c r="N21" s="24">
        <f t="shared" si="1"/>
        <v>3.53</v>
      </c>
      <c r="O21" s="15" t="str">
        <f t="shared" si="2"/>
        <v>Giỏi</v>
      </c>
      <c r="P21" s="15" t="s">
        <v>329</v>
      </c>
      <c r="Q21" s="15"/>
      <c r="R21" s="20" t="str">
        <f>IF(ISERROR(VLOOKUP(B21,'[1]Bỏ PivotTable-LoaiNA-SắpXếp'!$B$5:$M$907,12,0))=TRUE,"Loại #N/A",VLOOKUP(B21,'[1]Bỏ PivotTable-LoaiNA-SắpXếp'!$B$5:$M$907,12,0))</f>
        <v>Xét KT</v>
      </c>
      <c r="S21" s="20" t="str">
        <f>IF(ISERROR(VLOOKUP(B21,'[2]Bỏ PivotTable-LoaiNA-SắpXếp'!$B$5:$M$907,12,0))=TRUE,"Loại #N/A",VLOOKUP(B21,'[2]Bỏ PivotTable-LoaiNA-SắpXếp'!$B$5:$M$907,12,0))</f>
        <v>Xét KT</v>
      </c>
      <c r="T21" s="20" t="str">
        <f t="shared" si="3"/>
        <v>Xét KT</v>
      </c>
      <c r="U21" s="43" t="str">
        <f>IF(ISERROR(IF(OR(VLOOKUP(B21,'[3]Sheet1'!$M$6:$N$324,2,0)="Đình chỉ Thi",VLOOKUP(B21,'[3]Sheet1'!$M$6:$N$324,2,0)="Cảnh cáo"),"Loại","Ko Vi Phạm"))=TRUE,"Ko Vi Phạm",IF(OR(VLOOKUP(B21,'[3]Sheet1'!$M$6:$N$324,2,0)="Đình chỉ Thi",VLOOKUP(B21,'[3]Sheet1'!$M$6:$N$324,2,0)="Cảnh cáo"),"Loại","Ko Vi Phạm"))</f>
        <v>Ko Vi Phạm</v>
      </c>
      <c r="V21" s="7"/>
      <c r="W21" s="8"/>
      <c r="X21" s="8"/>
    </row>
    <row r="22" spans="1:24" s="6" customFormat="1" ht="18" customHeight="1">
      <c r="A22" s="14">
        <f t="shared" si="4"/>
        <v>10</v>
      </c>
      <c r="B22" s="15">
        <v>2126251680</v>
      </c>
      <c r="C22" s="16" t="s">
        <v>217</v>
      </c>
      <c r="D22" s="9" t="s">
        <v>111</v>
      </c>
      <c r="E22" s="17">
        <v>31867</v>
      </c>
      <c r="F22" s="15" t="s">
        <v>216</v>
      </c>
      <c r="G22" s="15">
        <f>VLOOKUP(B22,'[1]Bỏ PivotTable-LoaiNA-SắpXếp'!$B$5:$M$907,2,0)</f>
        <v>18</v>
      </c>
      <c r="H22" s="23">
        <f>VLOOKUP(B22,'[1]Bỏ PivotTable-LoaiNA-SắpXếp'!$B$5:$M$907,9,0)</f>
        <v>8.41</v>
      </c>
      <c r="I22" s="23">
        <f>VLOOKUP(B22,'[1]Bỏ PivotTable-LoaiNA-SắpXếp'!$B$5:$M$907,10,0)</f>
        <v>3.83</v>
      </c>
      <c r="J22" s="15">
        <f>VLOOKUP(B22,'[2]Bỏ PivotTable-LoaiNA-SắpXếp'!$B$5:$M$907,2,0)</f>
        <v>19</v>
      </c>
      <c r="K22" s="23">
        <f>VLOOKUP(B22,'[2]Bỏ PivotTable-LoaiNA-SắpXếp'!$B$5:$M$907,9,0)</f>
        <v>8.36</v>
      </c>
      <c r="L22" s="23">
        <f>VLOOKUP(B22,'[2]Bỏ PivotTable-LoaiNA-SắpXếp'!$B$5:$M$907,10,0)</f>
        <v>3.63</v>
      </c>
      <c r="M22" s="24">
        <f t="shared" si="0"/>
        <v>8.38</v>
      </c>
      <c r="N22" s="24">
        <f t="shared" si="1"/>
        <v>3.73</v>
      </c>
      <c r="O22" s="15" t="str">
        <f t="shared" si="2"/>
        <v>Xuất Sắc</v>
      </c>
      <c r="P22" s="15" t="s">
        <v>328</v>
      </c>
      <c r="Q22" s="15"/>
      <c r="R22" s="20" t="str">
        <f>IF(ISERROR(VLOOKUP(B22,'[1]Bỏ PivotTable-LoaiNA-SắpXếp'!$B$5:$M$907,12,0))=TRUE,"Loại #N/A",VLOOKUP(B22,'[1]Bỏ PivotTable-LoaiNA-SắpXếp'!$B$5:$M$907,12,0))</f>
        <v>Xét KT</v>
      </c>
      <c r="S22" s="20" t="str">
        <f>IF(ISERROR(VLOOKUP(B22,'[2]Bỏ PivotTable-LoaiNA-SắpXếp'!$B$5:$M$907,12,0))=TRUE,"Loại #N/A",VLOOKUP(B22,'[2]Bỏ PivotTable-LoaiNA-SắpXếp'!$B$5:$M$907,12,0))</f>
        <v>Xét KT</v>
      </c>
      <c r="T22" s="20" t="str">
        <f t="shared" si="3"/>
        <v>Xét KT</v>
      </c>
      <c r="U22" s="43" t="str">
        <f>IF(ISERROR(IF(OR(VLOOKUP(B22,'[3]Sheet1'!$M$6:$N$324,2,0)="Đình chỉ Thi",VLOOKUP(B22,'[3]Sheet1'!$M$6:$N$324,2,0)="Cảnh cáo"),"Loại","Ko Vi Phạm"))=TRUE,"Ko Vi Phạm",IF(OR(VLOOKUP(B22,'[3]Sheet1'!$M$6:$N$324,2,0)="Đình chỉ Thi",VLOOKUP(B22,'[3]Sheet1'!$M$6:$N$324,2,0)="Cảnh cáo"),"Loại","Ko Vi Phạm"))</f>
        <v>Ko Vi Phạm</v>
      </c>
      <c r="V22" s="7"/>
      <c r="W22" s="8"/>
      <c r="X22" s="8"/>
    </row>
    <row r="23" spans="1:24" s="6" customFormat="1" ht="18" customHeight="1">
      <c r="A23" s="14">
        <f t="shared" si="4"/>
        <v>11</v>
      </c>
      <c r="B23" s="15">
        <v>1811215469</v>
      </c>
      <c r="C23" s="16" t="s">
        <v>218</v>
      </c>
      <c r="D23" s="9" t="s">
        <v>219</v>
      </c>
      <c r="E23" s="17">
        <v>34424</v>
      </c>
      <c r="F23" s="15" t="s">
        <v>216</v>
      </c>
      <c r="G23" s="15">
        <f>VLOOKUP(B23,'[1]Bỏ PivotTable-LoaiNA-SắpXếp'!$B$5:$M$907,2,0)</f>
        <v>19</v>
      </c>
      <c r="H23" s="23">
        <f>VLOOKUP(B23,'[1]Bỏ PivotTable-LoaiNA-SắpXếp'!$B$5:$M$907,9,0)</f>
        <v>7.94</v>
      </c>
      <c r="I23" s="23">
        <f>VLOOKUP(B23,'[1]Bỏ PivotTable-LoaiNA-SắpXếp'!$B$5:$M$907,10,0)</f>
        <v>3.48</v>
      </c>
      <c r="J23" s="15">
        <f>VLOOKUP(B23,'[2]Bỏ PivotTable-LoaiNA-SắpXếp'!$B$5:$M$907,2,0)</f>
        <v>13</v>
      </c>
      <c r="K23" s="23">
        <f>VLOOKUP(B23,'[2]Bỏ PivotTable-LoaiNA-SắpXếp'!$B$5:$M$907,9,0)</f>
        <v>8.35</v>
      </c>
      <c r="L23" s="23">
        <f>VLOOKUP(B23,'[2]Bỏ PivotTable-LoaiNA-SắpXếp'!$B$5:$M$907,10,0)</f>
        <v>3.66</v>
      </c>
      <c r="M23" s="24">
        <f t="shared" si="0"/>
        <v>8.11</v>
      </c>
      <c r="N23" s="24">
        <f t="shared" si="1"/>
        <v>3.55</v>
      </c>
      <c r="O23" s="15" t="str">
        <f t="shared" si="2"/>
        <v>Giỏi</v>
      </c>
      <c r="P23" s="15" t="s">
        <v>329</v>
      </c>
      <c r="Q23" s="15"/>
      <c r="R23" s="20" t="str">
        <f>IF(ISERROR(VLOOKUP(B23,'[1]Bỏ PivotTable-LoaiNA-SắpXếp'!$B$5:$M$907,12,0))=TRUE,"Loại #N/A",VLOOKUP(B23,'[1]Bỏ PivotTable-LoaiNA-SắpXếp'!$B$5:$M$907,12,0))</f>
        <v>Xét KT</v>
      </c>
      <c r="S23" s="20" t="str">
        <f>IF(ISERROR(VLOOKUP(B23,'[2]Bỏ PivotTable-LoaiNA-SắpXếp'!$B$5:$M$907,12,0))=TRUE,"Loại #N/A",VLOOKUP(B23,'[2]Bỏ PivotTable-LoaiNA-SắpXếp'!$B$5:$M$907,12,0))</f>
        <v>Xét KT</v>
      </c>
      <c r="T23" s="20" t="str">
        <f t="shared" si="3"/>
        <v>Xét KT</v>
      </c>
      <c r="U23" s="43" t="str">
        <f>IF(ISERROR(IF(OR(VLOOKUP(B23,'[3]Sheet1'!$M$6:$N$324,2,0)="Đình chỉ Thi",VLOOKUP(B23,'[3]Sheet1'!$M$6:$N$324,2,0)="Cảnh cáo"),"Loại","Ko Vi Phạm"))=TRUE,"Ko Vi Phạm",IF(OR(VLOOKUP(B23,'[3]Sheet1'!$M$6:$N$324,2,0)="Đình chỉ Thi",VLOOKUP(B23,'[3]Sheet1'!$M$6:$N$324,2,0)="Cảnh cáo"),"Loại","Ko Vi Phạm"))</f>
        <v>Ko Vi Phạm</v>
      </c>
      <c r="V23" s="7"/>
      <c r="W23" s="8"/>
      <c r="X23" s="8"/>
    </row>
    <row r="24" spans="1:24" s="6" customFormat="1" ht="18" customHeight="1">
      <c r="A24" s="14">
        <f t="shared" si="4"/>
        <v>12</v>
      </c>
      <c r="B24" s="15">
        <v>2226261257</v>
      </c>
      <c r="C24" s="16" t="s">
        <v>143</v>
      </c>
      <c r="D24" s="9" t="s">
        <v>56</v>
      </c>
      <c r="E24" s="17">
        <v>32299</v>
      </c>
      <c r="F24" s="15" t="s">
        <v>130</v>
      </c>
      <c r="G24" s="15">
        <f>VLOOKUP(B24,'[1]Bỏ PivotTable-LoaiNA-SắpXếp'!$B$5:$M$907,2,0)</f>
        <v>17</v>
      </c>
      <c r="H24" s="23">
        <f>VLOOKUP(B24,'[1]Bỏ PivotTable-LoaiNA-SắpXếp'!$B$5:$M$907,9,0)</f>
        <v>8.35</v>
      </c>
      <c r="I24" s="23">
        <f>VLOOKUP(B24,'[1]Bỏ PivotTable-LoaiNA-SắpXếp'!$B$5:$M$907,10,0)</f>
        <v>3.7</v>
      </c>
      <c r="J24" s="15">
        <f>VLOOKUP(B24,'[2]Bỏ PivotTable-LoaiNA-SắpXếp'!$B$5:$M$907,2,0)</f>
        <v>17</v>
      </c>
      <c r="K24" s="23">
        <f>VLOOKUP(B24,'[2]Bỏ PivotTable-LoaiNA-SắpXếp'!$B$5:$M$907,9,0)</f>
        <v>8.01</v>
      </c>
      <c r="L24" s="23">
        <f>VLOOKUP(B24,'[2]Bỏ PivotTable-LoaiNA-SắpXếp'!$B$5:$M$907,10,0)</f>
        <v>3.49</v>
      </c>
      <c r="M24" s="24">
        <f t="shared" si="0"/>
        <v>8.18</v>
      </c>
      <c r="N24" s="24">
        <f t="shared" si="1"/>
        <v>3.6</v>
      </c>
      <c r="O24" s="15" t="str">
        <f t="shared" si="2"/>
        <v>Giỏi</v>
      </c>
      <c r="P24" s="15" t="s">
        <v>329</v>
      </c>
      <c r="Q24" s="15"/>
      <c r="R24" s="20" t="str">
        <f>IF(ISERROR(VLOOKUP(B24,'[1]Bỏ PivotTable-LoaiNA-SắpXếp'!$B$5:$M$907,12,0))=TRUE,"Loại #N/A",VLOOKUP(B24,'[1]Bỏ PivotTable-LoaiNA-SắpXếp'!$B$5:$M$907,12,0))</f>
        <v>Xét KT</v>
      </c>
      <c r="S24" s="20" t="str">
        <f>IF(ISERROR(VLOOKUP(B24,'[2]Bỏ PivotTable-LoaiNA-SắpXếp'!$B$5:$M$907,12,0))=TRUE,"Loại #N/A",VLOOKUP(B24,'[2]Bỏ PivotTable-LoaiNA-SắpXếp'!$B$5:$M$907,12,0))</f>
        <v>Xét KT</v>
      </c>
      <c r="T24" s="20" t="str">
        <f t="shared" si="3"/>
        <v>Xét KT</v>
      </c>
      <c r="U24" s="43" t="str">
        <f>IF(ISERROR(IF(OR(VLOOKUP(B24,'[3]Sheet1'!$M$6:$N$324,2,0)="Đình chỉ Thi",VLOOKUP(B24,'[3]Sheet1'!$M$6:$N$324,2,0)="Cảnh cáo"),"Loại","Ko Vi Phạm"))=TRUE,"Ko Vi Phạm",IF(OR(VLOOKUP(B24,'[3]Sheet1'!$M$6:$N$324,2,0)="Đình chỉ Thi",VLOOKUP(B24,'[3]Sheet1'!$M$6:$N$324,2,0)="Cảnh cáo"),"Loại","Ko Vi Phạm"))</f>
        <v>Ko Vi Phạm</v>
      </c>
      <c r="V24" s="7"/>
      <c r="W24" s="8"/>
      <c r="X24" s="8"/>
    </row>
    <row r="25" spans="1:24" s="6" customFormat="1" ht="18" customHeight="1">
      <c r="A25" s="14">
        <f t="shared" si="4"/>
        <v>13</v>
      </c>
      <c r="B25" s="15">
        <v>2020254222</v>
      </c>
      <c r="C25" s="16" t="s">
        <v>124</v>
      </c>
      <c r="D25" s="9" t="s">
        <v>31</v>
      </c>
      <c r="E25" s="17">
        <v>35167</v>
      </c>
      <c r="F25" s="15" t="s">
        <v>276</v>
      </c>
      <c r="G25" s="15">
        <f>VLOOKUP(B25,'[1]Bỏ PivotTable-LoaiNA-SắpXếp'!$B$5:$M$907,2,0)</f>
        <v>19</v>
      </c>
      <c r="H25" s="23">
        <f>VLOOKUP(B25,'[1]Bỏ PivotTable-LoaiNA-SắpXếp'!$B$5:$M$907,9,0)</f>
        <v>8.06</v>
      </c>
      <c r="I25" s="23">
        <f>VLOOKUP(B25,'[1]Bỏ PivotTable-LoaiNA-SắpXếp'!$B$5:$M$907,10,0)</f>
        <v>3.55</v>
      </c>
      <c r="J25" s="15">
        <f>VLOOKUP(B25,'[2]Bỏ PivotTable-LoaiNA-SắpXếp'!$B$5:$M$907,2,0)</f>
        <v>16</v>
      </c>
      <c r="K25" s="23">
        <f>VLOOKUP(B25,'[2]Bỏ PivotTable-LoaiNA-SắpXếp'!$B$5:$M$907,9,0)</f>
        <v>8.67</v>
      </c>
      <c r="L25" s="23">
        <f>VLOOKUP(B25,'[2]Bỏ PivotTable-LoaiNA-SắpXếp'!$B$5:$M$907,10,0)</f>
        <v>3.81</v>
      </c>
      <c r="M25" s="24">
        <f t="shared" si="0"/>
        <v>8.34</v>
      </c>
      <c r="N25" s="24">
        <f t="shared" si="1"/>
        <v>3.67</v>
      </c>
      <c r="O25" s="15" t="str">
        <f t="shared" si="2"/>
        <v>Giỏi</v>
      </c>
      <c r="P25" s="15" t="s">
        <v>329</v>
      </c>
      <c r="Q25" s="15"/>
      <c r="R25" s="20" t="str">
        <f>IF(ISERROR(VLOOKUP(B25,'[1]Bỏ PivotTable-LoaiNA-SắpXếp'!$B$5:$M$907,12,0))=TRUE,"Loại #N/A",VLOOKUP(B25,'[1]Bỏ PivotTable-LoaiNA-SắpXếp'!$B$5:$M$907,12,0))</f>
        <v>Xét KT</v>
      </c>
      <c r="S25" s="20" t="str">
        <f>IF(ISERROR(VLOOKUP(B25,'[2]Bỏ PivotTable-LoaiNA-SắpXếp'!$B$5:$M$907,12,0))=TRUE,"Loại #N/A",VLOOKUP(B25,'[2]Bỏ PivotTable-LoaiNA-SắpXếp'!$B$5:$M$907,12,0))</f>
        <v>Xét KT</v>
      </c>
      <c r="T25" s="20" t="str">
        <f t="shared" si="3"/>
        <v>Xét KT</v>
      </c>
      <c r="U25" s="43" t="str">
        <f>IF(ISERROR(IF(OR(VLOOKUP(B25,'[3]Sheet1'!$M$6:$N$324,2,0)="Đình chỉ Thi",VLOOKUP(B25,'[3]Sheet1'!$M$6:$N$324,2,0)="Cảnh cáo"),"Loại","Ko Vi Phạm"))=TRUE,"Ko Vi Phạm",IF(OR(VLOOKUP(B25,'[3]Sheet1'!$M$6:$N$324,2,0)="Đình chỉ Thi",VLOOKUP(B25,'[3]Sheet1'!$M$6:$N$324,2,0)="Cảnh cáo"),"Loại","Ko Vi Phạm"))</f>
        <v>Ko Vi Phạm</v>
      </c>
      <c r="V25" s="7"/>
      <c r="W25" s="8"/>
      <c r="X25" s="8"/>
    </row>
    <row r="26" spans="1:24" s="6" customFormat="1" ht="18" customHeight="1">
      <c r="A26" s="14">
        <f t="shared" si="4"/>
        <v>14</v>
      </c>
      <c r="B26" s="15">
        <v>2020264838</v>
      </c>
      <c r="C26" s="16" t="s">
        <v>63</v>
      </c>
      <c r="D26" s="9" t="s">
        <v>66</v>
      </c>
      <c r="E26" s="17">
        <v>35102</v>
      </c>
      <c r="F26" s="15" t="s">
        <v>276</v>
      </c>
      <c r="G26" s="15">
        <f>VLOOKUP(B26,'[1]Bỏ PivotTable-LoaiNA-SắpXếp'!$B$5:$M$907,2,0)</f>
        <v>19</v>
      </c>
      <c r="H26" s="23">
        <f>VLOOKUP(B26,'[1]Bỏ PivotTable-LoaiNA-SắpXếp'!$B$5:$M$907,9,0)</f>
        <v>7.96</v>
      </c>
      <c r="I26" s="23">
        <f>VLOOKUP(B26,'[1]Bỏ PivotTable-LoaiNA-SắpXếp'!$B$5:$M$907,10,0)</f>
        <v>3.47</v>
      </c>
      <c r="J26" s="15">
        <f>VLOOKUP(B26,'[2]Bỏ PivotTable-LoaiNA-SắpXếp'!$B$5:$M$907,2,0)</f>
        <v>18</v>
      </c>
      <c r="K26" s="23">
        <f>VLOOKUP(B26,'[2]Bỏ PivotTable-LoaiNA-SắpXếp'!$B$5:$M$907,9,0)</f>
        <v>8.22</v>
      </c>
      <c r="L26" s="23">
        <f>VLOOKUP(B26,'[2]Bỏ PivotTable-LoaiNA-SắpXếp'!$B$5:$M$907,10,0)</f>
        <v>3.61</v>
      </c>
      <c r="M26" s="24">
        <f t="shared" si="0"/>
        <v>8.09</v>
      </c>
      <c r="N26" s="24">
        <f t="shared" si="1"/>
        <v>3.54</v>
      </c>
      <c r="O26" s="15" t="str">
        <f t="shared" si="2"/>
        <v>Giỏi</v>
      </c>
      <c r="P26" s="15" t="s">
        <v>329</v>
      </c>
      <c r="Q26" s="15"/>
      <c r="R26" s="20" t="str">
        <f>IF(ISERROR(VLOOKUP(B26,'[1]Bỏ PivotTable-LoaiNA-SắpXếp'!$B$5:$M$907,12,0))=TRUE,"Loại #N/A",VLOOKUP(B26,'[1]Bỏ PivotTable-LoaiNA-SắpXếp'!$B$5:$M$907,12,0))</f>
        <v>Xét KT</v>
      </c>
      <c r="S26" s="20" t="str">
        <f>IF(ISERROR(VLOOKUP(B26,'[2]Bỏ PivotTable-LoaiNA-SắpXếp'!$B$5:$M$907,12,0))=TRUE,"Loại #N/A",VLOOKUP(B26,'[2]Bỏ PivotTable-LoaiNA-SắpXếp'!$B$5:$M$907,12,0))</f>
        <v>Xét KT</v>
      </c>
      <c r="T26" s="20" t="str">
        <f t="shared" si="3"/>
        <v>Xét KT</v>
      </c>
      <c r="U26" s="43" t="str">
        <f>IF(ISERROR(IF(OR(VLOOKUP(B26,'[3]Sheet1'!$M$6:$N$324,2,0)="Đình chỉ Thi",VLOOKUP(B26,'[3]Sheet1'!$M$6:$N$324,2,0)="Cảnh cáo"),"Loại","Ko Vi Phạm"))=TRUE,"Ko Vi Phạm",IF(OR(VLOOKUP(B26,'[3]Sheet1'!$M$6:$N$324,2,0)="Đình chỉ Thi",VLOOKUP(B26,'[3]Sheet1'!$M$6:$N$324,2,0)="Cảnh cáo"),"Loại","Ko Vi Phạm"))</f>
        <v>Ko Vi Phạm</v>
      </c>
      <c r="V26" s="7"/>
      <c r="W26" s="8"/>
      <c r="X26" s="8"/>
    </row>
    <row r="27" spans="1:24" s="6" customFormat="1" ht="18" customHeight="1">
      <c r="A27" s="14">
        <f t="shared" si="4"/>
        <v>15</v>
      </c>
      <c r="B27" s="15">
        <v>2020726468</v>
      </c>
      <c r="C27" s="16" t="s">
        <v>277</v>
      </c>
      <c r="D27" s="9" t="s">
        <v>31</v>
      </c>
      <c r="E27" s="17">
        <v>35219</v>
      </c>
      <c r="F27" s="15" t="s">
        <v>276</v>
      </c>
      <c r="G27" s="15">
        <f>VLOOKUP(B27,'[1]Bỏ PivotTable-LoaiNA-SắpXếp'!$B$5:$M$907,2,0)</f>
        <v>19</v>
      </c>
      <c r="H27" s="23">
        <f>VLOOKUP(B27,'[1]Bỏ PivotTable-LoaiNA-SắpXếp'!$B$5:$M$907,9,0)</f>
        <v>8.17</v>
      </c>
      <c r="I27" s="23">
        <f>VLOOKUP(B27,'[1]Bỏ PivotTable-LoaiNA-SắpXếp'!$B$5:$M$907,10,0)</f>
        <v>3.61</v>
      </c>
      <c r="J27" s="15">
        <f>VLOOKUP(B27,'[2]Bỏ PivotTable-LoaiNA-SắpXếp'!$B$5:$M$907,2,0)</f>
        <v>19</v>
      </c>
      <c r="K27" s="23">
        <f>VLOOKUP(B27,'[2]Bỏ PivotTable-LoaiNA-SắpXếp'!$B$5:$M$907,9,0)</f>
        <v>7.75</v>
      </c>
      <c r="L27" s="23">
        <f>VLOOKUP(B27,'[2]Bỏ PivotTable-LoaiNA-SắpXếp'!$B$5:$M$907,10,0)</f>
        <v>3.31</v>
      </c>
      <c r="M27" s="24">
        <f t="shared" si="0"/>
        <v>7.96</v>
      </c>
      <c r="N27" s="24">
        <f t="shared" si="1"/>
        <v>3.46</v>
      </c>
      <c r="O27" s="15" t="str">
        <f t="shared" si="2"/>
        <v>Giỏi</v>
      </c>
      <c r="P27" s="15" t="s">
        <v>329</v>
      </c>
      <c r="Q27" s="15"/>
      <c r="R27" s="20" t="str">
        <f>IF(ISERROR(VLOOKUP(B27,'[1]Bỏ PivotTable-LoaiNA-SắpXếp'!$B$5:$M$907,12,0))=TRUE,"Loại #N/A",VLOOKUP(B27,'[1]Bỏ PivotTable-LoaiNA-SắpXếp'!$B$5:$M$907,12,0))</f>
        <v>Xét KT</v>
      </c>
      <c r="S27" s="20" t="str">
        <f>IF(ISERROR(VLOOKUP(B27,'[2]Bỏ PivotTable-LoaiNA-SắpXếp'!$B$5:$M$907,12,0))=TRUE,"Loại #N/A",VLOOKUP(B27,'[2]Bỏ PivotTable-LoaiNA-SắpXếp'!$B$5:$M$907,12,0))</f>
        <v>Xét KT</v>
      </c>
      <c r="T27" s="20" t="str">
        <f t="shared" si="3"/>
        <v>Xét KT</v>
      </c>
      <c r="U27" s="43" t="str">
        <f>IF(ISERROR(IF(OR(VLOOKUP(B27,'[3]Sheet1'!$M$6:$N$324,2,0)="Đình chỉ Thi",VLOOKUP(B27,'[3]Sheet1'!$M$6:$N$324,2,0)="Cảnh cáo"),"Loại","Ko Vi Phạm"))=TRUE,"Ko Vi Phạm",IF(OR(VLOOKUP(B27,'[3]Sheet1'!$M$6:$N$324,2,0)="Đình chỉ Thi",VLOOKUP(B27,'[3]Sheet1'!$M$6:$N$324,2,0)="Cảnh cáo"),"Loại","Ko Vi Phạm"))</f>
        <v>Ko Vi Phạm</v>
      </c>
      <c r="V27" s="7"/>
      <c r="W27" s="8"/>
      <c r="X27" s="8"/>
    </row>
    <row r="28" spans="1:24" s="6" customFormat="1" ht="18" customHeight="1">
      <c r="A28" s="14">
        <f t="shared" si="4"/>
        <v>16</v>
      </c>
      <c r="B28" s="15">
        <v>2021261001</v>
      </c>
      <c r="C28" s="16" t="s">
        <v>250</v>
      </c>
      <c r="D28" s="9" t="s">
        <v>274</v>
      </c>
      <c r="E28" s="17">
        <v>34386</v>
      </c>
      <c r="F28" s="15" t="s">
        <v>283</v>
      </c>
      <c r="G28" s="15">
        <f>VLOOKUP(B28,'[1]Bỏ PivotTable-LoaiNA-SắpXếp'!$B$5:$M$907,2,0)</f>
        <v>18</v>
      </c>
      <c r="H28" s="23">
        <f>VLOOKUP(B28,'[1]Bỏ PivotTable-LoaiNA-SắpXếp'!$B$5:$M$907,9,0)</f>
        <v>7.91</v>
      </c>
      <c r="I28" s="23">
        <f>VLOOKUP(B28,'[1]Bỏ PivotTable-LoaiNA-SắpXếp'!$B$5:$M$907,10,0)</f>
        <v>3.44</v>
      </c>
      <c r="J28" s="15">
        <f>VLOOKUP(B28,'[2]Bỏ PivotTable-LoaiNA-SắpXếp'!$B$5:$M$907,2,0)</f>
        <v>18</v>
      </c>
      <c r="K28" s="23">
        <f>VLOOKUP(B28,'[2]Bỏ PivotTable-LoaiNA-SắpXếp'!$B$5:$M$907,9,0)</f>
        <v>8.17</v>
      </c>
      <c r="L28" s="23">
        <f>VLOOKUP(B28,'[2]Bỏ PivotTable-LoaiNA-SắpXếp'!$B$5:$M$907,10,0)</f>
        <v>3.57</v>
      </c>
      <c r="M28" s="24">
        <f t="shared" si="0"/>
        <v>8.04</v>
      </c>
      <c r="N28" s="24">
        <f t="shared" si="1"/>
        <v>3.51</v>
      </c>
      <c r="O28" s="15" t="str">
        <f t="shared" si="2"/>
        <v>Giỏi</v>
      </c>
      <c r="P28" s="15" t="s">
        <v>328</v>
      </c>
      <c r="Q28" s="15"/>
      <c r="R28" s="20" t="str">
        <f>IF(ISERROR(VLOOKUP(B28,'[1]Bỏ PivotTable-LoaiNA-SắpXếp'!$B$5:$M$907,12,0))=TRUE,"Loại #N/A",VLOOKUP(B28,'[1]Bỏ PivotTable-LoaiNA-SắpXếp'!$B$5:$M$907,12,0))</f>
        <v>Xét KT</v>
      </c>
      <c r="S28" s="20" t="str">
        <f>IF(ISERROR(VLOOKUP(B28,'[2]Bỏ PivotTable-LoaiNA-SắpXếp'!$B$5:$M$907,12,0))=TRUE,"Loại #N/A",VLOOKUP(B28,'[2]Bỏ PivotTable-LoaiNA-SắpXếp'!$B$5:$M$907,12,0))</f>
        <v>Xét KT</v>
      </c>
      <c r="T28" s="20" t="str">
        <f t="shared" si="3"/>
        <v>Xét KT</v>
      </c>
      <c r="U28" s="43" t="str">
        <f>IF(ISERROR(IF(OR(VLOOKUP(B28,'[3]Sheet1'!$M$6:$N$324,2,0)="Đình chỉ Thi",VLOOKUP(B28,'[3]Sheet1'!$M$6:$N$324,2,0)="Cảnh cáo"),"Loại","Ko Vi Phạm"))=TRUE,"Ko Vi Phạm",IF(OR(VLOOKUP(B28,'[3]Sheet1'!$M$6:$N$324,2,0)="Đình chỉ Thi",VLOOKUP(B28,'[3]Sheet1'!$M$6:$N$324,2,0)="Cảnh cáo"),"Loại","Ko Vi Phạm"))</f>
        <v>Ko Vi Phạm</v>
      </c>
      <c r="V28" s="7"/>
      <c r="W28" s="8"/>
      <c r="X28" s="8"/>
    </row>
    <row r="29" spans="1:24" s="6" customFormat="1" ht="18" customHeight="1">
      <c r="A29" s="14">
        <f t="shared" si="4"/>
        <v>17</v>
      </c>
      <c r="B29" s="15">
        <v>2020260700</v>
      </c>
      <c r="C29" s="16" t="s">
        <v>288</v>
      </c>
      <c r="D29" s="9" t="s">
        <v>45</v>
      </c>
      <c r="E29" s="17">
        <v>35213</v>
      </c>
      <c r="F29" s="15" t="s">
        <v>283</v>
      </c>
      <c r="G29" s="15">
        <f>VLOOKUP(B29,'[1]Bỏ PivotTable-LoaiNA-SắpXếp'!$B$5:$M$907,2,0)</f>
        <v>19</v>
      </c>
      <c r="H29" s="23">
        <f>VLOOKUP(B29,'[1]Bỏ PivotTable-LoaiNA-SắpXếp'!$B$5:$M$907,9,0)</f>
        <v>7.85</v>
      </c>
      <c r="I29" s="23">
        <f>VLOOKUP(B29,'[1]Bỏ PivotTable-LoaiNA-SắpXếp'!$B$5:$M$907,10,0)</f>
        <v>3.38</v>
      </c>
      <c r="J29" s="15">
        <f>VLOOKUP(B29,'[2]Bỏ PivotTable-LoaiNA-SắpXếp'!$B$5:$M$907,2,0)</f>
        <v>19</v>
      </c>
      <c r="K29" s="23">
        <f>VLOOKUP(B29,'[2]Bỏ PivotTable-LoaiNA-SắpXếp'!$B$5:$M$907,9,0)</f>
        <v>7.97</v>
      </c>
      <c r="L29" s="23">
        <f>VLOOKUP(B29,'[2]Bỏ PivotTable-LoaiNA-SắpXếp'!$B$5:$M$907,10,0)</f>
        <v>3.5</v>
      </c>
      <c r="M29" s="24">
        <f t="shared" si="0"/>
        <v>7.91</v>
      </c>
      <c r="N29" s="24">
        <f t="shared" si="1"/>
        <v>3.44</v>
      </c>
      <c r="O29" s="15" t="str">
        <f t="shared" si="2"/>
        <v>Giỏi</v>
      </c>
      <c r="P29" s="15" t="s">
        <v>328</v>
      </c>
      <c r="Q29" s="15"/>
      <c r="R29" s="20" t="str">
        <f>IF(ISERROR(VLOOKUP(B29,'[1]Bỏ PivotTable-LoaiNA-SắpXếp'!$B$5:$M$907,12,0))=TRUE,"Loại #N/A",VLOOKUP(B29,'[1]Bỏ PivotTable-LoaiNA-SắpXếp'!$B$5:$M$907,12,0))</f>
        <v>Xét KT</v>
      </c>
      <c r="S29" s="20" t="str">
        <f>IF(ISERROR(VLOOKUP(B29,'[2]Bỏ PivotTable-LoaiNA-SắpXếp'!$B$5:$M$907,12,0))=TRUE,"Loại #N/A",VLOOKUP(B29,'[2]Bỏ PivotTable-LoaiNA-SắpXếp'!$B$5:$M$907,12,0))</f>
        <v>Xét KT</v>
      </c>
      <c r="T29" s="20" t="str">
        <f t="shared" si="3"/>
        <v>Xét KT</v>
      </c>
      <c r="U29" s="43" t="str">
        <f>IF(ISERROR(IF(OR(VLOOKUP(B29,'[3]Sheet1'!$M$6:$N$324,2,0)="Đình chỉ Thi",VLOOKUP(B29,'[3]Sheet1'!$M$6:$N$324,2,0)="Cảnh cáo"),"Loại","Ko Vi Phạm"))=TRUE,"Ko Vi Phạm",IF(OR(VLOOKUP(B29,'[3]Sheet1'!$M$6:$N$324,2,0)="Đình chỉ Thi",VLOOKUP(B29,'[3]Sheet1'!$M$6:$N$324,2,0)="Cảnh cáo"),"Loại","Ko Vi Phạm"))</f>
        <v>Ko Vi Phạm</v>
      </c>
      <c r="V29" s="7"/>
      <c r="W29" s="8"/>
      <c r="X29" s="8"/>
    </row>
    <row r="30" spans="1:24" s="6" customFormat="1" ht="18" customHeight="1">
      <c r="A30" s="14">
        <f t="shared" si="4"/>
        <v>18</v>
      </c>
      <c r="B30" s="15">
        <v>2020264149</v>
      </c>
      <c r="C30" s="16" t="s">
        <v>291</v>
      </c>
      <c r="D30" s="9" t="s">
        <v>89</v>
      </c>
      <c r="E30" s="17">
        <v>35291</v>
      </c>
      <c r="F30" s="15" t="s">
        <v>289</v>
      </c>
      <c r="G30" s="15">
        <f>VLOOKUP(B30,'[1]Bỏ PivotTable-LoaiNA-SắpXếp'!$B$5:$M$907,2,0)</f>
        <v>19</v>
      </c>
      <c r="H30" s="23">
        <f>VLOOKUP(B30,'[1]Bỏ PivotTable-LoaiNA-SắpXếp'!$B$5:$M$907,9,0)</f>
        <v>7.94</v>
      </c>
      <c r="I30" s="23">
        <f>VLOOKUP(B30,'[1]Bỏ PivotTable-LoaiNA-SắpXếp'!$B$5:$M$907,10,0)</f>
        <v>3.4</v>
      </c>
      <c r="J30" s="15">
        <f>VLOOKUP(B30,'[2]Bỏ PivotTable-LoaiNA-SắpXếp'!$B$5:$M$907,2,0)</f>
        <v>10</v>
      </c>
      <c r="K30" s="23">
        <f>VLOOKUP(B30,'[2]Bỏ PivotTable-LoaiNA-SắpXếp'!$B$5:$M$907,9,0)</f>
        <v>8.46</v>
      </c>
      <c r="L30" s="23">
        <f>VLOOKUP(B30,'[2]Bỏ PivotTable-LoaiNA-SắpXếp'!$B$5:$M$907,10,0)</f>
        <v>3.9</v>
      </c>
      <c r="M30" s="24">
        <f t="shared" si="0"/>
        <v>8.12</v>
      </c>
      <c r="N30" s="24">
        <f t="shared" si="1"/>
        <v>3.57</v>
      </c>
      <c r="O30" s="15" t="str">
        <f t="shared" si="2"/>
        <v>Giỏi</v>
      </c>
      <c r="P30" s="15" t="s">
        <v>328</v>
      </c>
      <c r="Q30" s="15"/>
      <c r="R30" s="20" t="str">
        <f>IF(ISERROR(VLOOKUP(B30,'[1]Bỏ PivotTable-LoaiNA-SắpXếp'!$B$5:$M$907,12,0))=TRUE,"Loại #N/A",VLOOKUP(B30,'[1]Bỏ PivotTable-LoaiNA-SắpXếp'!$B$5:$M$907,12,0))</f>
        <v>Xét KT</v>
      </c>
      <c r="S30" s="20" t="str">
        <f>IF(ISERROR(VLOOKUP(B30,'[2]Bỏ PivotTable-LoaiNA-SắpXếp'!$B$5:$M$907,12,0))=TRUE,"Loại #N/A",VLOOKUP(B30,'[2]Bỏ PivotTable-LoaiNA-SắpXếp'!$B$5:$M$907,12,0))</f>
        <v>Xét KT</v>
      </c>
      <c r="T30" s="20" t="str">
        <f t="shared" si="3"/>
        <v>Xét KT</v>
      </c>
      <c r="U30" s="43" t="str">
        <f>IF(ISERROR(IF(OR(VLOOKUP(B30,'[3]Sheet1'!$M$6:$N$324,2,0)="Đình chỉ Thi",VLOOKUP(B30,'[3]Sheet1'!$M$6:$N$324,2,0)="Cảnh cáo"),"Loại","Ko Vi Phạm"))=TRUE,"Ko Vi Phạm",IF(OR(VLOOKUP(B30,'[3]Sheet1'!$M$6:$N$324,2,0)="Đình chỉ Thi",VLOOKUP(B30,'[3]Sheet1'!$M$6:$N$324,2,0)="Cảnh cáo"),"Loại","Ko Vi Phạm"))</f>
        <v>Ko Vi Phạm</v>
      </c>
      <c r="V30" s="7"/>
      <c r="W30" s="8"/>
      <c r="X30" s="8"/>
    </row>
    <row r="31" spans="1:24" s="6" customFormat="1" ht="18" customHeight="1">
      <c r="A31" s="14">
        <f t="shared" si="4"/>
        <v>19</v>
      </c>
      <c r="B31" s="15">
        <v>2020264150</v>
      </c>
      <c r="C31" s="16" t="s">
        <v>268</v>
      </c>
      <c r="D31" s="9" t="s">
        <v>54</v>
      </c>
      <c r="E31" s="17">
        <v>35370</v>
      </c>
      <c r="F31" s="15" t="s">
        <v>289</v>
      </c>
      <c r="G31" s="15">
        <f>VLOOKUP(B31,'[1]Bỏ PivotTable-LoaiNA-SắpXếp'!$B$5:$M$907,2,0)</f>
        <v>19</v>
      </c>
      <c r="H31" s="23">
        <f>VLOOKUP(B31,'[1]Bỏ PivotTable-LoaiNA-SắpXếp'!$B$5:$M$907,9,0)</f>
        <v>7.94</v>
      </c>
      <c r="I31" s="23">
        <f>VLOOKUP(B31,'[1]Bỏ PivotTable-LoaiNA-SắpXếp'!$B$5:$M$907,10,0)</f>
        <v>3.41</v>
      </c>
      <c r="J31" s="15">
        <f>VLOOKUP(B31,'[2]Bỏ PivotTable-LoaiNA-SắpXếp'!$B$5:$M$907,2,0)</f>
        <v>12</v>
      </c>
      <c r="K31" s="23">
        <f>VLOOKUP(B31,'[2]Bỏ PivotTable-LoaiNA-SắpXếp'!$B$5:$M$907,9,0)</f>
        <v>8.45</v>
      </c>
      <c r="L31" s="23">
        <f>VLOOKUP(B31,'[2]Bỏ PivotTable-LoaiNA-SắpXếp'!$B$5:$M$907,10,0)</f>
        <v>3.75</v>
      </c>
      <c r="M31" s="24">
        <f t="shared" si="0"/>
        <v>8.14</v>
      </c>
      <c r="N31" s="24">
        <f t="shared" si="1"/>
        <v>3.54</v>
      </c>
      <c r="O31" s="15" t="str">
        <f t="shared" si="2"/>
        <v>Giỏi</v>
      </c>
      <c r="P31" s="15" t="s">
        <v>328</v>
      </c>
      <c r="Q31" s="15"/>
      <c r="R31" s="20" t="str">
        <f>IF(ISERROR(VLOOKUP(B31,'[1]Bỏ PivotTable-LoaiNA-SắpXếp'!$B$5:$M$907,12,0))=TRUE,"Loại #N/A",VLOOKUP(B31,'[1]Bỏ PivotTable-LoaiNA-SắpXếp'!$B$5:$M$907,12,0))</f>
        <v>Xét KT</v>
      </c>
      <c r="S31" s="20" t="str">
        <f>IF(ISERROR(VLOOKUP(B31,'[2]Bỏ PivotTable-LoaiNA-SắpXếp'!$B$5:$M$907,12,0))=TRUE,"Loại #N/A",VLOOKUP(B31,'[2]Bỏ PivotTable-LoaiNA-SắpXếp'!$B$5:$M$907,12,0))</f>
        <v>Xét KT</v>
      </c>
      <c r="T31" s="20" t="str">
        <f t="shared" si="3"/>
        <v>Xét KT</v>
      </c>
      <c r="U31" s="43" t="str">
        <f>IF(ISERROR(IF(OR(VLOOKUP(B31,'[3]Sheet1'!$M$6:$N$324,2,0)="Đình chỉ Thi",VLOOKUP(B31,'[3]Sheet1'!$M$6:$N$324,2,0)="Cảnh cáo"),"Loại","Ko Vi Phạm"))=TRUE,"Ko Vi Phạm",IF(OR(VLOOKUP(B31,'[3]Sheet1'!$M$6:$N$324,2,0)="Đình chỉ Thi",VLOOKUP(B31,'[3]Sheet1'!$M$6:$N$324,2,0)="Cảnh cáo"),"Loại","Ko Vi Phạm"))</f>
        <v>Ko Vi Phạm</v>
      </c>
      <c r="V31" s="7"/>
      <c r="W31" s="8"/>
      <c r="X31" s="8"/>
    </row>
    <row r="32" spans="1:24" s="6" customFormat="1" ht="18" customHeight="1">
      <c r="A32" s="14">
        <f t="shared" si="4"/>
        <v>20</v>
      </c>
      <c r="B32" s="15">
        <v>2020256658</v>
      </c>
      <c r="C32" s="16" t="s">
        <v>91</v>
      </c>
      <c r="D32" s="9" t="s">
        <v>196</v>
      </c>
      <c r="E32" s="17">
        <v>35245</v>
      </c>
      <c r="F32" s="15" t="s">
        <v>289</v>
      </c>
      <c r="G32" s="15">
        <f>VLOOKUP(B32,'[1]Bỏ PivotTable-LoaiNA-SắpXếp'!$B$5:$M$907,2,0)</f>
        <v>19</v>
      </c>
      <c r="H32" s="23">
        <f>VLOOKUP(B32,'[1]Bỏ PivotTable-LoaiNA-SắpXếp'!$B$5:$M$907,9,0)</f>
        <v>7.88</v>
      </c>
      <c r="I32" s="23">
        <f>VLOOKUP(B32,'[1]Bỏ PivotTable-LoaiNA-SắpXếp'!$B$5:$M$907,10,0)</f>
        <v>3.4</v>
      </c>
      <c r="J32" s="15">
        <f>VLOOKUP(B32,'[2]Bỏ PivotTable-LoaiNA-SắpXếp'!$B$5:$M$907,2,0)</f>
        <v>19</v>
      </c>
      <c r="K32" s="23">
        <f>VLOOKUP(B32,'[2]Bỏ PivotTable-LoaiNA-SắpXếp'!$B$5:$M$907,9,0)</f>
        <v>7.81</v>
      </c>
      <c r="L32" s="23">
        <f>VLOOKUP(B32,'[2]Bỏ PivotTable-LoaiNA-SắpXếp'!$B$5:$M$907,10,0)</f>
        <v>3.38</v>
      </c>
      <c r="M32" s="24">
        <f t="shared" si="0"/>
        <v>7.85</v>
      </c>
      <c r="N32" s="24">
        <f t="shared" si="1"/>
        <v>3.39</v>
      </c>
      <c r="O32" s="15" t="str">
        <f t="shared" si="2"/>
        <v>Giỏi</v>
      </c>
      <c r="P32" s="15" t="s">
        <v>329</v>
      </c>
      <c r="Q32" s="15"/>
      <c r="R32" s="20" t="str">
        <f>IF(ISERROR(VLOOKUP(B32,'[1]Bỏ PivotTable-LoaiNA-SắpXếp'!$B$5:$M$907,12,0))=TRUE,"Loại #N/A",VLOOKUP(B32,'[1]Bỏ PivotTable-LoaiNA-SắpXếp'!$B$5:$M$907,12,0))</f>
        <v>Xét KT</v>
      </c>
      <c r="S32" s="20" t="str">
        <f>IF(ISERROR(VLOOKUP(B32,'[2]Bỏ PivotTable-LoaiNA-SắpXếp'!$B$5:$M$907,12,0))=TRUE,"Loại #N/A",VLOOKUP(B32,'[2]Bỏ PivotTable-LoaiNA-SắpXếp'!$B$5:$M$907,12,0))</f>
        <v>Xét KT</v>
      </c>
      <c r="T32" s="20" t="str">
        <f t="shared" si="3"/>
        <v>Xét KT</v>
      </c>
      <c r="U32" s="43" t="str">
        <f>IF(ISERROR(IF(OR(VLOOKUP(B32,'[3]Sheet1'!$M$6:$N$324,2,0)="Đình chỉ Thi",VLOOKUP(B32,'[3]Sheet1'!$M$6:$N$324,2,0)="Cảnh cáo"),"Loại","Ko Vi Phạm"))=TRUE,"Ko Vi Phạm",IF(OR(VLOOKUP(B32,'[3]Sheet1'!$M$6:$N$324,2,0)="Đình chỉ Thi",VLOOKUP(B32,'[3]Sheet1'!$M$6:$N$324,2,0)="Cảnh cáo"),"Loại","Ko Vi Phạm"))</f>
        <v>Ko Vi Phạm</v>
      </c>
      <c r="V32" s="7"/>
      <c r="W32" s="8"/>
      <c r="X32" s="8"/>
    </row>
    <row r="33" spans="1:24" s="6" customFormat="1" ht="18" customHeight="1">
      <c r="A33" s="14">
        <f t="shared" si="4"/>
        <v>21</v>
      </c>
      <c r="B33" s="15">
        <v>2020260761</v>
      </c>
      <c r="C33" s="16" t="s">
        <v>132</v>
      </c>
      <c r="D33" s="9" t="s">
        <v>116</v>
      </c>
      <c r="E33" s="17">
        <v>35098</v>
      </c>
      <c r="F33" s="15" t="s">
        <v>289</v>
      </c>
      <c r="G33" s="15">
        <f>VLOOKUP(B33,'[1]Bỏ PivotTable-LoaiNA-SắpXếp'!$B$5:$M$907,2,0)</f>
        <v>19</v>
      </c>
      <c r="H33" s="23">
        <f>VLOOKUP(B33,'[1]Bỏ PivotTable-LoaiNA-SắpXếp'!$B$5:$M$907,9,0)</f>
        <v>7.72</v>
      </c>
      <c r="I33" s="23">
        <f>VLOOKUP(B33,'[1]Bỏ PivotTable-LoaiNA-SắpXếp'!$B$5:$M$907,10,0)</f>
        <v>3.34</v>
      </c>
      <c r="J33" s="15">
        <f>VLOOKUP(B33,'[2]Bỏ PivotTable-LoaiNA-SắpXếp'!$B$5:$M$907,2,0)</f>
        <v>18</v>
      </c>
      <c r="K33" s="23">
        <f>VLOOKUP(B33,'[2]Bỏ PivotTable-LoaiNA-SắpXếp'!$B$5:$M$907,9,0)</f>
        <v>7.84</v>
      </c>
      <c r="L33" s="23">
        <f>VLOOKUP(B33,'[2]Bỏ PivotTable-LoaiNA-SắpXếp'!$B$5:$M$907,10,0)</f>
        <v>3.44</v>
      </c>
      <c r="M33" s="24">
        <f t="shared" si="0"/>
        <v>7.78</v>
      </c>
      <c r="N33" s="24">
        <f t="shared" si="1"/>
        <v>3.39</v>
      </c>
      <c r="O33" s="15" t="str">
        <f t="shared" si="2"/>
        <v>Giỏi</v>
      </c>
      <c r="P33" s="15" t="s">
        <v>328</v>
      </c>
      <c r="Q33" s="15"/>
      <c r="R33" s="20" t="str">
        <f>IF(ISERROR(VLOOKUP(B33,'[1]Bỏ PivotTable-LoaiNA-SắpXếp'!$B$5:$M$907,12,0))=TRUE,"Loại #N/A",VLOOKUP(B33,'[1]Bỏ PivotTable-LoaiNA-SắpXếp'!$B$5:$M$907,12,0))</f>
        <v>Xét KT</v>
      </c>
      <c r="S33" s="20" t="str">
        <f>IF(ISERROR(VLOOKUP(B33,'[2]Bỏ PivotTable-LoaiNA-SắpXếp'!$B$5:$M$907,12,0))=TRUE,"Loại #N/A",VLOOKUP(B33,'[2]Bỏ PivotTable-LoaiNA-SắpXếp'!$B$5:$M$907,12,0))</f>
        <v>Xét KT</v>
      </c>
      <c r="T33" s="20" t="str">
        <f t="shared" si="3"/>
        <v>Xét KT</v>
      </c>
      <c r="U33" s="43" t="str">
        <f>IF(ISERROR(IF(OR(VLOOKUP(B33,'[3]Sheet1'!$M$6:$N$324,2,0)="Đình chỉ Thi",VLOOKUP(B33,'[3]Sheet1'!$M$6:$N$324,2,0)="Cảnh cáo"),"Loại","Ko Vi Phạm"))=TRUE,"Ko Vi Phạm",IF(OR(VLOOKUP(B33,'[3]Sheet1'!$M$6:$N$324,2,0)="Đình chỉ Thi",VLOOKUP(B33,'[3]Sheet1'!$M$6:$N$324,2,0)="Cảnh cáo"),"Loại","Ko Vi Phạm"))</f>
        <v>Ko Vi Phạm</v>
      </c>
      <c r="V33" s="7"/>
      <c r="W33" s="8"/>
      <c r="X33" s="8"/>
    </row>
    <row r="34" spans="1:24" s="6" customFormat="1" ht="18" customHeight="1">
      <c r="A34" s="14">
        <f t="shared" si="4"/>
        <v>22</v>
      </c>
      <c r="B34" s="15">
        <v>2020260571</v>
      </c>
      <c r="C34" s="16" t="s">
        <v>295</v>
      </c>
      <c r="D34" s="9" t="s">
        <v>141</v>
      </c>
      <c r="E34" s="17">
        <v>35185</v>
      </c>
      <c r="F34" s="15" t="s">
        <v>289</v>
      </c>
      <c r="G34" s="15">
        <f>VLOOKUP(B34,'[1]Bỏ PivotTable-LoaiNA-SắpXếp'!$B$5:$M$907,2,0)</f>
        <v>18</v>
      </c>
      <c r="H34" s="23">
        <f>VLOOKUP(B34,'[1]Bỏ PivotTable-LoaiNA-SắpXếp'!$B$5:$M$907,9,0)</f>
        <v>7.67</v>
      </c>
      <c r="I34" s="23">
        <f>VLOOKUP(B34,'[1]Bỏ PivotTable-LoaiNA-SắpXếp'!$B$5:$M$907,10,0)</f>
        <v>3.27</v>
      </c>
      <c r="J34" s="15">
        <f>VLOOKUP(B34,'[2]Bỏ PivotTable-LoaiNA-SắpXếp'!$B$5:$M$907,2,0)</f>
        <v>12</v>
      </c>
      <c r="K34" s="23">
        <f>VLOOKUP(B34,'[2]Bỏ PivotTable-LoaiNA-SắpXếp'!$B$5:$M$907,9,0)</f>
        <v>8.25</v>
      </c>
      <c r="L34" s="23">
        <f>VLOOKUP(B34,'[2]Bỏ PivotTable-LoaiNA-SắpXếp'!$B$5:$M$907,10,0)</f>
        <v>3.55</v>
      </c>
      <c r="M34" s="24">
        <f t="shared" si="0"/>
        <v>7.9</v>
      </c>
      <c r="N34" s="24">
        <f t="shared" si="1"/>
        <v>3.38</v>
      </c>
      <c r="O34" s="15" t="str">
        <f t="shared" si="2"/>
        <v>Giỏi</v>
      </c>
      <c r="P34" s="15" t="s">
        <v>328</v>
      </c>
      <c r="Q34" s="15"/>
      <c r="R34" s="20" t="str">
        <f>IF(ISERROR(VLOOKUP(B34,'[1]Bỏ PivotTable-LoaiNA-SắpXếp'!$B$5:$M$907,12,0))=TRUE,"Loại #N/A",VLOOKUP(B34,'[1]Bỏ PivotTable-LoaiNA-SắpXếp'!$B$5:$M$907,12,0))</f>
        <v>Xét KT</v>
      </c>
      <c r="S34" s="20" t="str">
        <f>IF(ISERROR(VLOOKUP(B34,'[2]Bỏ PivotTable-LoaiNA-SắpXếp'!$B$5:$M$907,12,0))=TRUE,"Loại #N/A",VLOOKUP(B34,'[2]Bỏ PivotTable-LoaiNA-SắpXếp'!$B$5:$M$907,12,0))</f>
        <v>Xét KT</v>
      </c>
      <c r="T34" s="20" t="str">
        <f t="shared" si="3"/>
        <v>Xét KT</v>
      </c>
      <c r="U34" s="43" t="str">
        <f>IF(ISERROR(IF(OR(VLOOKUP(B34,'[3]Sheet1'!$M$6:$N$324,2,0)="Đình chỉ Thi",VLOOKUP(B34,'[3]Sheet1'!$M$6:$N$324,2,0)="Cảnh cáo"),"Loại","Ko Vi Phạm"))=TRUE,"Ko Vi Phạm",IF(OR(VLOOKUP(B34,'[3]Sheet1'!$M$6:$N$324,2,0)="Đình chỉ Thi",VLOOKUP(B34,'[3]Sheet1'!$M$6:$N$324,2,0)="Cảnh cáo"),"Loại","Ko Vi Phạm"))</f>
        <v>Ko Vi Phạm</v>
      </c>
      <c r="V34" s="7"/>
      <c r="W34" s="8"/>
      <c r="X34" s="8"/>
    </row>
    <row r="35" spans="1:24" s="6" customFormat="1" ht="18" customHeight="1">
      <c r="A35" s="14">
        <f t="shared" si="4"/>
        <v>23</v>
      </c>
      <c r="B35" s="15">
        <v>2020254035</v>
      </c>
      <c r="C35" s="16" t="s">
        <v>129</v>
      </c>
      <c r="D35" s="9" t="s">
        <v>82</v>
      </c>
      <c r="E35" s="17">
        <v>35396</v>
      </c>
      <c r="F35" s="15" t="s">
        <v>296</v>
      </c>
      <c r="G35" s="15">
        <f>VLOOKUP(B35,'[1]Bỏ PivotTable-LoaiNA-SắpXếp'!$B$5:$M$907,2,0)</f>
        <v>19</v>
      </c>
      <c r="H35" s="23">
        <f>VLOOKUP(B35,'[1]Bỏ PivotTable-LoaiNA-SắpXếp'!$B$5:$M$907,9,0)</f>
        <v>8.18</v>
      </c>
      <c r="I35" s="23">
        <f>VLOOKUP(B35,'[1]Bỏ PivotTable-LoaiNA-SắpXếp'!$B$5:$M$907,10,0)</f>
        <v>3.59</v>
      </c>
      <c r="J35" s="15">
        <f>VLOOKUP(B35,'[2]Bỏ PivotTable-LoaiNA-SắpXếp'!$B$5:$M$907,2,0)</f>
        <v>11</v>
      </c>
      <c r="K35" s="23">
        <f>VLOOKUP(B35,'[2]Bỏ PivotTable-LoaiNA-SắpXếp'!$B$5:$M$907,9,0)</f>
        <v>8.48</v>
      </c>
      <c r="L35" s="23">
        <f>VLOOKUP(B35,'[2]Bỏ PivotTable-LoaiNA-SắpXếp'!$B$5:$M$907,10,0)</f>
        <v>3.76</v>
      </c>
      <c r="M35" s="24">
        <f t="shared" si="0"/>
        <v>8.29</v>
      </c>
      <c r="N35" s="24">
        <f t="shared" si="1"/>
        <v>3.65</v>
      </c>
      <c r="O35" s="15" t="str">
        <f t="shared" si="2"/>
        <v>Giỏi</v>
      </c>
      <c r="P35" s="15" t="s">
        <v>329</v>
      </c>
      <c r="Q35" s="15"/>
      <c r="R35" s="20" t="str">
        <f>IF(ISERROR(VLOOKUP(B35,'[1]Bỏ PivotTable-LoaiNA-SắpXếp'!$B$5:$M$907,12,0))=TRUE,"Loại #N/A",VLOOKUP(B35,'[1]Bỏ PivotTable-LoaiNA-SắpXếp'!$B$5:$M$907,12,0))</f>
        <v>Xét KT</v>
      </c>
      <c r="S35" s="20" t="str">
        <f>IF(ISERROR(VLOOKUP(B35,'[2]Bỏ PivotTable-LoaiNA-SắpXếp'!$B$5:$M$907,12,0))=TRUE,"Loại #N/A",VLOOKUP(B35,'[2]Bỏ PivotTable-LoaiNA-SắpXếp'!$B$5:$M$907,12,0))</f>
        <v>Xét KT</v>
      </c>
      <c r="T35" s="20" t="str">
        <f aca="true" t="shared" si="5" ref="T35:T49">IF(AND(R35="Xét KT",S35="Xét KT"),"Xét KT","Loại")</f>
        <v>Xét KT</v>
      </c>
      <c r="U35" s="43" t="str">
        <f>IF(ISERROR(IF(OR(VLOOKUP(B35,'[3]Sheet1'!$M$6:$N$324,2,0)="Đình chỉ Thi",VLOOKUP(B35,'[3]Sheet1'!$M$6:$N$324,2,0)="Cảnh cáo"),"Loại","Ko Vi Phạm"))=TRUE,"Ko Vi Phạm",IF(OR(VLOOKUP(B35,'[3]Sheet1'!$M$6:$N$324,2,0)="Đình chỉ Thi",VLOOKUP(B35,'[3]Sheet1'!$M$6:$N$324,2,0)="Cảnh cáo"),"Loại","Ko Vi Phạm"))</f>
        <v>Ko Vi Phạm</v>
      </c>
      <c r="V35" s="7"/>
      <c r="W35" s="8"/>
      <c r="X35" s="8"/>
    </row>
    <row r="36" spans="1:24" s="6" customFormat="1" ht="18" customHeight="1">
      <c r="A36" s="14">
        <f t="shared" si="4"/>
        <v>24</v>
      </c>
      <c r="B36" s="15">
        <v>2020264559</v>
      </c>
      <c r="C36" s="16" t="s">
        <v>67</v>
      </c>
      <c r="D36" s="9" t="s">
        <v>55</v>
      </c>
      <c r="E36" s="17">
        <v>35164</v>
      </c>
      <c r="F36" s="15" t="s">
        <v>296</v>
      </c>
      <c r="G36" s="15">
        <f>VLOOKUP(B36,'[1]Bỏ PivotTable-LoaiNA-SắpXếp'!$B$5:$M$907,2,0)</f>
        <v>18</v>
      </c>
      <c r="H36" s="23">
        <f>VLOOKUP(B36,'[1]Bỏ PivotTable-LoaiNA-SắpXếp'!$B$5:$M$907,9,0)</f>
        <v>7.66</v>
      </c>
      <c r="I36" s="23">
        <f>VLOOKUP(B36,'[1]Bỏ PivotTable-LoaiNA-SắpXếp'!$B$5:$M$907,10,0)</f>
        <v>3.29</v>
      </c>
      <c r="J36" s="15">
        <f>VLOOKUP(B36,'[2]Bỏ PivotTable-LoaiNA-SắpXếp'!$B$5:$M$907,2,0)</f>
        <v>18</v>
      </c>
      <c r="K36" s="23">
        <f>VLOOKUP(B36,'[2]Bỏ PivotTable-LoaiNA-SắpXếp'!$B$5:$M$907,9,0)</f>
        <v>8.29</v>
      </c>
      <c r="L36" s="23">
        <f>VLOOKUP(B36,'[2]Bỏ PivotTable-LoaiNA-SắpXếp'!$B$5:$M$907,10,0)</f>
        <v>3.62</v>
      </c>
      <c r="M36" s="24">
        <f t="shared" si="0"/>
        <v>7.98</v>
      </c>
      <c r="N36" s="24">
        <f t="shared" si="1"/>
        <v>3.46</v>
      </c>
      <c r="O36" s="15" t="str">
        <f t="shared" si="2"/>
        <v>Giỏi</v>
      </c>
      <c r="P36" s="15" t="s">
        <v>328</v>
      </c>
      <c r="Q36" s="15"/>
      <c r="R36" s="20" t="str">
        <f>IF(ISERROR(VLOOKUP(B36,'[1]Bỏ PivotTable-LoaiNA-SắpXếp'!$B$5:$M$907,12,0))=TRUE,"Loại #N/A",VLOOKUP(B36,'[1]Bỏ PivotTable-LoaiNA-SắpXếp'!$B$5:$M$907,12,0))</f>
        <v>Xét KT</v>
      </c>
      <c r="S36" s="20" t="str">
        <f>IF(ISERROR(VLOOKUP(B36,'[2]Bỏ PivotTable-LoaiNA-SắpXếp'!$B$5:$M$907,12,0))=TRUE,"Loại #N/A",VLOOKUP(B36,'[2]Bỏ PivotTable-LoaiNA-SắpXếp'!$B$5:$M$907,12,0))</f>
        <v>Xét KT</v>
      </c>
      <c r="T36" s="20" t="str">
        <f t="shared" si="5"/>
        <v>Xét KT</v>
      </c>
      <c r="U36" s="43" t="str">
        <f>IF(ISERROR(IF(OR(VLOOKUP(B36,'[3]Sheet1'!$M$6:$N$324,2,0)="Đình chỉ Thi",VLOOKUP(B36,'[3]Sheet1'!$M$6:$N$324,2,0)="Cảnh cáo"),"Loại","Ko Vi Phạm"))=TRUE,"Ko Vi Phạm",IF(OR(VLOOKUP(B36,'[3]Sheet1'!$M$6:$N$324,2,0)="Đình chỉ Thi",VLOOKUP(B36,'[3]Sheet1'!$M$6:$N$324,2,0)="Cảnh cáo"),"Loại","Ko Vi Phạm"))</f>
        <v>Ko Vi Phạm</v>
      </c>
      <c r="V36" s="7"/>
      <c r="W36" s="8"/>
      <c r="X36" s="8"/>
    </row>
    <row r="37" spans="1:24" s="6" customFormat="1" ht="18" customHeight="1">
      <c r="A37" s="14">
        <f t="shared" si="4"/>
        <v>25</v>
      </c>
      <c r="B37" s="15">
        <v>2020264587</v>
      </c>
      <c r="C37" s="16" t="s">
        <v>299</v>
      </c>
      <c r="D37" s="9" t="s">
        <v>81</v>
      </c>
      <c r="E37" s="17">
        <v>34655</v>
      </c>
      <c r="F37" s="15" t="s">
        <v>296</v>
      </c>
      <c r="G37" s="15">
        <f>VLOOKUP(B37,'[1]Bỏ PivotTable-LoaiNA-SắpXếp'!$B$5:$M$907,2,0)</f>
        <v>19</v>
      </c>
      <c r="H37" s="23">
        <f>VLOOKUP(B37,'[1]Bỏ PivotTable-LoaiNA-SắpXếp'!$B$5:$M$907,9,0)</f>
        <v>8.28</v>
      </c>
      <c r="I37" s="23">
        <f>VLOOKUP(B37,'[1]Bỏ PivotTable-LoaiNA-SắpXếp'!$B$5:$M$907,10,0)</f>
        <v>3.66</v>
      </c>
      <c r="J37" s="15">
        <f>VLOOKUP(B37,'[2]Bỏ PivotTable-LoaiNA-SắpXếp'!$B$5:$M$907,2,0)</f>
        <v>16</v>
      </c>
      <c r="K37" s="23">
        <f>VLOOKUP(B37,'[2]Bỏ PivotTable-LoaiNA-SắpXếp'!$B$5:$M$907,9,0)</f>
        <v>7.69</v>
      </c>
      <c r="L37" s="23">
        <f>VLOOKUP(B37,'[2]Bỏ PivotTable-LoaiNA-SắpXếp'!$B$5:$M$907,10,0)</f>
        <v>3.21</v>
      </c>
      <c r="M37" s="24">
        <f t="shared" si="0"/>
        <v>8.01</v>
      </c>
      <c r="N37" s="24">
        <f t="shared" si="1"/>
        <v>3.45</v>
      </c>
      <c r="O37" s="15" t="str">
        <f t="shared" si="2"/>
        <v>Giỏi</v>
      </c>
      <c r="P37" s="15" t="s">
        <v>329</v>
      </c>
      <c r="Q37" s="15"/>
      <c r="R37" s="20" t="str">
        <f>IF(ISERROR(VLOOKUP(B37,'[1]Bỏ PivotTable-LoaiNA-SắpXếp'!$B$5:$M$907,12,0))=TRUE,"Loại #N/A",VLOOKUP(B37,'[1]Bỏ PivotTable-LoaiNA-SắpXếp'!$B$5:$M$907,12,0))</f>
        <v>Xét KT</v>
      </c>
      <c r="S37" s="20" t="str">
        <f>IF(ISERROR(VLOOKUP(B37,'[2]Bỏ PivotTable-LoaiNA-SắpXếp'!$B$5:$M$907,12,0))=TRUE,"Loại #N/A",VLOOKUP(B37,'[2]Bỏ PivotTable-LoaiNA-SắpXếp'!$B$5:$M$907,12,0))</f>
        <v>Xét KT</v>
      </c>
      <c r="T37" s="20" t="str">
        <f t="shared" si="5"/>
        <v>Xét KT</v>
      </c>
      <c r="U37" s="43" t="str">
        <f>IF(ISERROR(IF(OR(VLOOKUP(B37,'[3]Sheet1'!$M$6:$N$324,2,0)="Đình chỉ Thi",VLOOKUP(B37,'[3]Sheet1'!$M$6:$N$324,2,0)="Cảnh cáo"),"Loại","Ko Vi Phạm"))=TRUE,"Ko Vi Phạm",IF(OR(VLOOKUP(B37,'[3]Sheet1'!$M$6:$N$324,2,0)="Đình chỉ Thi",VLOOKUP(B37,'[3]Sheet1'!$M$6:$N$324,2,0)="Cảnh cáo"),"Loại","Ko Vi Phạm"))</f>
        <v>Ko Vi Phạm</v>
      </c>
      <c r="V37" s="7"/>
      <c r="W37" s="8"/>
      <c r="X37" s="8"/>
    </row>
    <row r="38" spans="1:24" s="6" customFormat="1" ht="18" customHeight="1">
      <c r="A38" s="14">
        <f t="shared" si="4"/>
        <v>26</v>
      </c>
      <c r="B38" s="15">
        <v>2020265956</v>
      </c>
      <c r="C38" s="16" t="s">
        <v>212</v>
      </c>
      <c r="D38" s="9" t="s">
        <v>58</v>
      </c>
      <c r="E38" s="17">
        <v>35065</v>
      </c>
      <c r="F38" s="15" t="s">
        <v>296</v>
      </c>
      <c r="G38" s="15">
        <f>VLOOKUP(B38,'[1]Bỏ PivotTable-LoaiNA-SắpXếp'!$B$5:$M$907,2,0)</f>
        <v>18</v>
      </c>
      <c r="H38" s="23">
        <f>VLOOKUP(B38,'[1]Bỏ PivotTable-LoaiNA-SắpXếp'!$B$5:$M$907,9,0)</f>
        <v>7.61</v>
      </c>
      <c r="I38" s="23">
        <f>VLOOKUP(B38,'[1]Bỏ PivotTable-LoaiNA-SắpXếp'!$B$5:$M$907,10,0)</f>
        <v>3.25</v>
      </c>
      <c r="J38" s="15">
        <f>VLOOKUP(B38,'[2]Bỏ PivotTable-LoaiNA-SắpXếp'!$B$5:$M$907,2,0)</f>
        <v>14</v>
      </c>
      <c r="K38" s="23">
        <f>VLOOKUP(B38,'[2]Bỏ PivotTable-LoaiNA-SắpXếp'!$B$5:$M$907,9,0)</f>
        <v>8.23</v>
      </c>
      <c r="L38" s="23">
        <f>VLOOKUP(B38,'[2]Bỏ PivotTable-LoaiNA-SắpXếp'!$B$5:$M$907,10,0)</f>
        <v>3.66</v>
      </c>
      <c r="M38" s="24">
        <f t="shared" si="0"/>
        <v>7.88</v>
      </c>
      <c r="N38" s="24">
        <f t="shared" si="1"/>
        <v>3.43</v>
      </c>
      <c r="O38" s="15" t="str">
        <f t="shared" si="2"/>
        <v>Giỏi</v>
      </c>
      <c r="P38" s="15" t="s">
        <v>329</v>
      </c>
      <c r="Q38" s="15"/>
      <c r="R38" s="20" t="str">
        <f>IF(ISERROR(VLOOKUP(B38,'[1]Bỏ PivotTable-LoaiNA-SắpXếp'!$B$5:$M$907,12,0))=TRUE,"Loại #N/A",VLOOKUP(B38,'[1]Bỏ PivotTable-LoaiNA-SắpXếp'!$B$5:$M$907,12,0))</f>
        <v>Xét KT</v>
      </c>
      <c r="S38" s="20" t="str">
        <f>IF(ISERROR(VLOOKUP(B38,'[2]Bỏ PivotTable-LoaiNA-SắpXếp'!$B$5:$M$907,12,0))=TRUE,"Loại #N/A",VLOOKUP(B38,'[2]Bỏ PivotTable-LoaiNA-SắpXếp'!$B$5:$M$907,12,0))</f>
        <v>Xét KT</v>
      </c>
      <c r="T38" s="20" t="str">
        <f t="shared" si="5"/>
        <v>Xét KT</v>
      </c>
      <c r="U38" s="43" t="str">
        <f>IF(ISERROR(IF(OR(VLOOKUP(B38,'[3]Sheet1'!$M$6:$N$324,2,0)="Đình chỉ Thi",VLOOKUP(B38,'[3]Sheet1'!$M$6:$N$324,2,0)="Cảnh cáo"),"Loại","Ko Vi Phạm"))=TRUE,"Ko Vi Phạm",IF(OR(VLOOKUP(B38,'[3]Sheet1'!$M$6:$N$324,2,0)="Đình chỉ Thi",VLOOKUP(B38,'[3]Sheet1'!$M$6:$N$324,2,0)="Cảnh cáo"),"Loại","Ko Vi Phạm"))</f>
        <v>Ko Vi Phạm</v>
      </c>
      <c r="V38" s="7"/>
      <c r="W38" s="8"/>
      <c r="X38" s="8"/>
    </row>
    <row r="39" spans="1:24" s="6" customFormat="1" ht="18" customHeight="1">
      <c r="A39" s="14">
        <f t="shared" si="4"/>
        <v>27</v>
      </c>
      <c r="B39" s="15">
        <v>2020253575</v>
      </c>
      <c r="C39" s="16" t="s">
        <v>121</v>
      </c>
      <c r="D39" s="9" t="s">
        <v>32</v>
      </c>
      <c r="E39" s="17">
        <v>35000</v>
      </c>
      <c r="F39" s="15" t="s">
        <v>300</v>
      </c>
      <c r="G39" s="15">
        <f>VLOOKUP(B39,'[1]Bỏ PivotTable-LoaiNA-SắpXếp'!$B$5:$M$907,2,0)</f>
        <v>19</v>
      </c>
      <c r="H39" s="23">
        <f>VLOOKUP(B39,'[1]Bỏ PivotTable-LoaiNA-SắpXếp'!$B$5:$M$907,9,0)</f>
        <v>8.07</v>
      </c>
      <c r="I39" s="23">
        <f>VLOOKUP(B39,'[1]Bỏ PivotTable-LoaiNA-SắpXếp'!$B$5:$M$907,10,0)</f>
        <v>3.54</v>
      </c>
      <c r="J39" s="15">
        <f>VLOOKUP(B39,'[2]Bỏ PivotTable-LoaiNA-SắpXếp'!$B$5:$M$907,2,0)</f>
        <v>17</v>
      </c>
      <c r="K39" s="23">
        <f>VLOOKUP(B39,'[2]Bỏ PivotTable-LoaiNA-SắpXếp'!$B$5:$M$907,9,0)</f>
        <v>8.39</v>
      </c>
      <c r="L39" s="23">
        <f>VLOOKUP(B39,'[2]Bỏ PivotTable-LoaiNA-SắpXếp'!$B$5:$M$907,10,0)</f>
        <v>3.66</v>
      </c>
      <c r="M39" s="24">
        <f t="shared" si="0"/>
        <v>8.22</v>
      </c>
      <c r="N39" s="24">
        <f t="shared" si="1"/>
        <v>3.6</v>
      </c>
      <c r="O39" s="15" t="str">
        <f t="shared" si="2"/>
        <v>Giỏi</v>
      </c>
      <c r="P39" s="15" t="s">
        <v>328</v>
      </c>
      <c r="Q39" s="15"/>
      <c r="R39" s="20" t="str">
        <f>IF(ISERROR(VLOOKUP(B39,'[1]Bỏ PivotTable-LoaiNA-SắpXếp'!$B$5:$M$907,12,0))=TRUE,"Loại #N/A",VLOOKUP(B39,'[1]Bỏ PivotTable-LoaiNA-SắpXếp'!$B$5:$M$907,12,0))</f>
        <v>Xét KT</v>
      </c>
      <c r="S39" s="20" t="str">
        <f>IF(ISERROR(VLOOKUP(B39,'[2]Bỏ PivotTable-LoaiNA-SắpXếp'!$B$5:$M$907,12,0))=TRUE,"Loại #N/A",VLOOKUP(B39,'[2]Bỏ PivotTable-LoaiNA-SắpXếp'!$B$5:$M$907,12,0))</f>
        <v>Xét KT</v>
      </c>
      <c r="T39" s="20" t="str">
        <f t="shared" si="5"/>
        <v>Xét KT</v>
      </c>
      <c r="U39" s="43" t="str">
        <f>IF(ISERROR(IF(OR(VLOOKUP(B39,'[3]Sheet1'!$M$6:$N$324,2,0)="Đình chỉ Thi",VLOOKUP(B39,'[3]Sheet1'!$M$6:$N$324,2,0)="Cảnh cáo"),"Loại","Ko Vi Phạm"))=TRUE,"Ko Vi Phạm",IF(OR(VLOOKUP(B39,'[3]Sheet1'!$M$6:$N$324,2,0)="Đình chỉ Thi",VLOOKUP(B39,'[3]Sheet1'!$M$6:$N$324,2,0)="Cảnh cáo"),"Loại","Ko Vi Phạm"))</f>
        <v>Ko Vi Phạm</v>
      </c>
      <c r="V39" s="7"/>
      <c r="W39" s="8"/>
      <c r="X39" s="8"/>
    </row>
    <row r="40" spans="1:24" s="6" customFormat="1" ht="18" customHeight="1">
      <c r="A40" s="14">
        <f t="shared" si="4"/>
        <v>28</v>
      </c>
      <c r="B40" s="15">
        <v>2020257104</v>
      </c>
      <c r="C40" s="16" t="s">
        <v>73</v>
      </c>
      <c r="D40" s="9" t="s">
        <v>302</v>
      </c>
      <c r="E40" s="17">
        <v>35339</v>
      </c>
      <c r="F40" s="15" t="s">
        <v>300</v>
      </c>
      <c r="G40" s="15">
        <f>VLOOKUP(B40,'[1]Bỏ PivotTable-LoaiNA-SắpXếp'!$B$5:$M$907,2,0)</f>
        <v>19</v>
      </c>
      <c r="H40" s="23">
        <f>VLOOKUP(B40,'[1]Bỏ PivotTable-LoaiNA-SắpXếp'!$B$5:$M$907,9,0)</f>
        <v>7.74</v>
      </c>
      <c r="I40" s="23">
        <f>VLOOKUP(B40,'[1]Bỏ PivotTable-LoaiNA-SắpXếp'!$B$5:$M$907,10,0)</f>
        <v>3.35</v>
      </c>
      <c r="J40" s="15">
        <f>VLOOKUP(B40,'[2]Bỏ PivotTable-LoaiNA-SắpXếp'!$B$5:$M$907,2,0)</f>
        <v>17</v>
      </c>
      <c r="K40" s="23">
        <f>VLOOKUP(B40,'[2]Bỏ PivotTable-LoaiNA-SắpXếp'!$B$5:$M$907,9,0)</f>
        <v>8.32</v>
      </c>
      <c r="L40" s="23">
        <f>VLOOKUP(B40,'[2]Bỏ PivotTable-LoaiNA-SắpXếp'!$B$5:$M$907,10,0)</f>
        <v>3.6</v>
      </c>
      <c r="M40" s="24">
        <f t="shared" si="0"/>
        <v>8.01</v>
      </c>
      <c r="N40" s="24">
        <f t="shared" si="1"/>
        <v>3.47</v>
      </c>
      <c r="O40" s="15" t="str">
        <f t="shared" si="2"/>
        <v>Giỏi</v>
      </c>
      <c r="P40" s="15" t="s">
        <v>328</v>
      </c>
      <c r="Q40" s="15"/>
      <c r="R40" s="20" t="str">
        <f>IF(ISERROR(VLOOKUP(B40,'[1]Bỏ PivotTable-LoaiNA-SắpXếp'!$B$5:$M$907,12,0))=TRUE,"Loại #N/A",VLOOKUP(B40,'[1]Bỏ PivotTable-LoaiNA-SắpXếp'!$B$5:$M$907,12,0))</f>
        <v>Xét KT</v>
      </c>
      <c r="S40" s="20" t="str">
        <f>IF(ISERROR(VLOOKUP(B40,'[2]Bỏ PivotTable-LoaiNA-SắpXếp'!$B$5:$M$907,12,0))=TRUE,"Loại #N/A",VLOOKUP(B40,'[2]Bỏ PivotTable-LoaiNA-SắpXếp'!$B$5:$M$907,12,0))</f>
        <v>Xét KT</v>
      </c>
      <c r="T40" s="20" t="str">
        <f t="shared" si="5"/>
        <v>Xét KT</v>
      </c>
      <c r="U40" s="43" t="str">
        <f>IF(ISERROR(IF(OR(VLOOKUP(B40,'[3]Sheet1'!$M$6:$N$324,2,0)="Đình chỉ Thi",VLOOKUP(B40,'[3]Sheet1'!$M$6:$N$324,2,0)="Cảnh cáo"),"Loại","Ko Vi Phạm"))=TRUE,"Ko Vi Phạm",IF(OR(VLOOKUP(B40,'[3]Sheet1'!$M$6:$N$324,2,0)="Đình chỉ Thi",VLOOKUP(B40,'[3]Sheet1'!$M$6:$N$324,2,0)="Cảnh cáo"),"Loại","Ko Vi Phạm"))</f>
        <v>Ko Vi Phạm</v>
      </c>
      <c r="V40" s="7"/>
      <c r="W40" s="8"/>
      <c r="X40" s="8"/>
    </row>
    <row r="41" spans="1:24" s="6" customFormat="1" ht="18" customHeight="1">
      <c r="A41" s="14">
        <f t="shared" si="4"/>
        <v>29</v>
      </c>
      <c r="B41" s="15">
        <v>2020257520</v>
      </c>
      <c r="C41" s="16" t="s">
        <v>87</v>
      </c>
      <c r="D41" s="9" t="s">
        <v>123</v>
      </c>
      <c r="E41" s="17">
        <v>34966</v>
      </c>
      <c r="F41" s="15" t="s">
        <v>300</v>
      </c>
      <c r="G41" s="15">
        <f>VLOOKUP(B41,'[1]Bỏ PivotTable-LoaiNA-SắpXếp'!$B$5:$M$907,2,0)</f>
        <v>19</v>
      </c>
      <c r="H41" s="23">
        <f>VLOOKUP(B41,'[1]Bỏ PivotTable-LoaiNA-SắpXếp'!$B$5:$M$907,9,0)</f>
        <v>7.59</v>
      </c>
      <c r="I41" s="23">
        <f>VLOOKUP(B41,'[1]Bỏ PivotTable-LoaiNA-SắpXếp'!$B$5:$M$907,10,0)</f>
        <v>3.29</v>
      </c>
      <c r="J41" s="15">
        <f>VLOOKUP(B41,'[2]Bỏ PivotTable-LoaiNA-SắpXếp'!$B$5:$M$907,2,0)</f>
        <v>17</v>
      </c>
      <c r="K41" s="23">
        <f>VLOOKUP(B41,'[2]Bỏ PivotTable-LoaiNA-SắpXếp'!$B$5:$M$907,9,0)</f>
        <v>7.92</v>
      </c>
      <c r="L41" s="23">
        <f>VLOOKUP(B41,'[2]Bỏ PivotTable-LoaiNA-SắpXếp'!$B$5:$M$907,10,0)</f>
        <v>3.43</v>
      </c>
      <c r="M41" s="24">
        <f t="shared" si="0"/>
        <v>7.75</v>
      </c>
      <c r="N41" s="24">
        <f t="shared" si="1"/>
        <v>3.36</v>
      </c>
      <c r="O41" s="15" t="str">
        <f t="shared" si="2"/>
        <v>Giỏi</v>
      </c>
      <c r="P41" s="15" t="s">
        <v>328</v>
      </c>
      <c r="Q41" s="15"/>
      <c r="R41" s="20" t="str">
        <f>IF(ISERROR(VLOOKUP(B41,'[1]Bỏ PivotTable-LoaiNA-SắpXếp'!$B$5:$M$907,12,0))=TRUE,"Loại #N/A",VLOOKUP(B41,'[1]Bỏ PivotTable-LoaiNA-SắpXếp'!$B$5:$M$907,12,0))</f>
        <v>Xét KT</v>
      </c>
      <c r="S41" s="20" t="str">
        <f>IF(ISERROR(VLOOKUP(B41,'[2]Bỏ PivotTable-LoaiNA-SắpXếp'!$B$5:$M$907,12,0))=TRUE,"Loại #N/A",VLOOKUP(B41,'[2]Bỏ PivotTable-LoaiNA-SắpXếp'!$B$5:$M$907,12,0))</f>
        <v>Xét KT</v>
      </c>
      <c r="T41" s="20" t="str">
        <f t="shared" si="5"/>
        <v>Xét KT</v>
      </c>
      <c r="U41" s="43" t="str">
        <f>IF(ISERROR(IF(OR(VLOOKUP(B41,'[3]Sheet1'!$M$6:$N$324,2,0)="Đình chỉ Thi",VLOOKUP(B41,'[3]Sheet1'!$M$6:$N$324,2,0)="Cảnh cáo"),"Loại","Ko Vi Phạm"))=TRUE,"Ko Vi Phạm",IF(OR(VLOOKUP(B41,'[3]Sheet1'!$M$6:$N$324,2,0)="Đình chỉ Thi",VLOOKUP(B41,'[3]Sheet1'!$M$6:$N$324,2,0)="Cảnh cáo"),"Loại","Ko Vi Phạm"))</f>
        <v>Ko Vi Phạm</v>
      </c>
      <c r="V41" s="7"/>
      <c r="W41" s="8"/>
      <c r="X41" s="8"/>
    </row>
    <row r="42" spans="1:24" s="6" customFormat="1" ht="18" customHeight="1">
      <c r="A42" s="14">
        <f t="shared" si="4"/>
        <v>30</v>
      </c>
      <c r="B42" s="15">
        <v>2020257209</v>
      </c>
      <c r="C42" s="16" t="s">
        <v>233</v>
      </c>
      <c r="D42" s="9" t="s">
        <v>77</v>
      </c>
      <c r="E42" s="17">
        <v>35148</v>
      </c>
      <c r="F42" s="15" t="s">
        <v>310</v>
      </c>
      <c r="G42" s="15">
        <f>VLOOKUP(B42,'[1]Bỏ PivotTable-LoaiNA-SắpXếp'!$B$5:$M$907,2,0)</f>
        <v>18</v>
      </c>
      <c r="H42" s="23">
        <f>VLOOKUP(B42,'[1]Bỏ PivotTable-LoaiNA-SắpXếp'!$B$5:$M$907,9,0)</f>
        <v>8.33</v>
      </c>
      <c r="I42" s="23">
        <f>VLOOKUP(B42,'[1]Bỏ PivotTable-LoaiNA-SắpXếp'!$B$5:$M$907,10,0)</f>
        <v>3.68</v>
      </c>
      <c r="J42" s="15">
        <f>VLOOKUP(B42,'[2]Bỏ PivotTable-LoaiNA-SắpXếp'!$B$5:$M$907,2,0)</f>
        <v>18</v>
      </c>
      <c r="K42" s="23">
        <f>VLOOKUP(B42,'[2]Bỏ PivotTable-LoaiNA-SắpXếp'!$B$5:$M$907,9,0)</f>
        <v>8.45</v>
      </c>
      <c r="L42" s="23">
        <f>VLOOKUP(B42,'[2]Bỏ PivotTable-LoaiNA-SắpXếp'!$B$5:$M$907,10,0)</f>
        <v>3.66</v>
      </c>
      <c r="M42" s="24">
        <f t="shared" si="0"/>
        <v>8.39</v>
      </c>
      <c r="N42" s="24">
        <f t="shared" si="1"/>
        <v>3.67</v>
      </c>
      <c r="O42" s="15" t="str">
        <f t="shared" si="2"/>
        <v>Giỏi</v>
      </c>
      <c r="P42" s="15" t="s">
        <v>329</v>
      </c>
      <c r="Q42" s="15"/>
      <c r="R42" s="20" t="str">
        <f>IF(ISERROR(VLOOKUP(B42,'[1]Bỏ PivotTable-LoaiNA-SắpXếp'!$B$5:$M$907,12,0))=TRUE,"Loại #N/A",VLOOKUP(B42,'[1]Bỏ PivotTable-LoaiNA-SắpXếp'!$B$5:$M$907,12,0))</f>
        <v>Xét KT</v>
      </c>
      <c r="S42" s="20" t="str">
        <f>IF(ISERROR(VLOOKUP(B42,'[2]Bỏ PivotTable-LoaiNA-SắpXếp'!$B$5:$M$907,12,0))=TRUE,"Loại #N/A",VLOOKUP(B42,'[2]Bỏ PivotTable-LoaiNA-SắpXếp'!$B$5:$M$907,12,0))</f>
        <v>Xét KT</v>
      </c>
      <c r="T42" s="20" t="str">
        <f t="shared" si="5"/>
        <v>Xét KT</v>
      </c>
      <c r="U42" s="43" t="str">
        <f>IF(ISERROR(IF(OR(VLOOKUP(B42,'[3]Sheet1'!$M$6:$N$324,2,0)="Đình chỉ Thi",VLOOKUP(B42,'[3]Sheet1'!$M$6:$N$324,2,0)="Cảnh cáo"),"Loại","Ko Vi Phạm"))=TRUE,"Ko Vi Phạm",IF(OR(VLOOKUP(B42,'[3]Sheet1'!$M$6:$N$324,2,0)="Đình chỉ Thi",VLOOKUP(B42,'[3]Sheet1'!$M$6:$N$324,2,0)="Cảnh cáo"),"Loại","Ko Vi Phạm"))</f>
        <v>Ko Vi Phạm</v>
      </c>
      <c r="V42" s="7"/>
      <c r="W42" s="8"/>
      <c r="X42" s="8"/>
    </row>
    <row r="43" spans="1:24" s="6" customFormat="1" ht="18" customHeight="1">
      <c r="A43" s="14">
        <f t="shared" si="4"/>
        <v>31</v>
      </c>
      <c r="B43" s="15">
        <v>2020253945</v>
      </c>
      <c r="C43" s="16" t="s">
        <v>94</v>
      </c>
      <c r="D43" s="9" t="s">
        <v>42</v>
      </c>
      <c r="E43" s="17">
        <v>35404</v>
      </c>
      <c r="F43" s="15" t="s">
        <v>310</v>
      </c>
      <c r="G43" s="15">
        <f>VLOOKUP(B43,'[1]Bỏ PivotTable-LoaiNA-SắpXếp'!$B$5:$M$907,2,0)</f>
        <v>19</v>
      </c>
      <c r="H43" s="23">
        <f>VLOOKUP(B43,'[1]Bỏ PivotTable-LoaiNA-SắpXếp'!$B$5:$M$907,9,0)</f>
        <v>8.41</v>
      </c>
      <c r="I43" s="23">
        <f>VLOOKUP(B43,'[1]Bỏ PivotTable-LoaiNA-SắpXếp'!$B$5:$M$907,10,0)</f>
        <v>3.62</v>
      </c>
      <c r="J43" s="15">
        <f>VLOOKUP(B43,'[2]Bỏ PivotTable-LoaiNA-SắpXếp'!$B$5:$M$907,2,0)</f>
        <v>13</v>
      </c>
      <c r="K43" s="23">
        <f>VLOOKUP(B43,'[2]Bỏ PivotTable-LoaiNA-SắpXếp'!$B$5:$M$907,9,0)</f>
        <v>8.07</v>
      </c>
      <c r="L43" s="23">
        <f>VLOOKUP(B43,'[2]Bỏ PivotTable-LoaiNA-SắpXếp'!$B$5:$M$907,10,0)</f>
        <v>3.5</v>
      </c>
      <c r="M43" s="24">
        <f t="shared" si="0"/>
        <v>8.27</v>
      </c>
      <c r="N43" s="24">
        <f t="shared" si="1"/>
        <v>3.57</v>
      </c>
      <c r="O43" s="15" t="str">
        <f t="shared" si="2"/>
        <v>Giỏi</v>
      </c>
      <c r="P43" s="15" t="s">
        <v>328</v>
      </c>
      <c r="Q43" s="15"/>
      <c r="R43" s="20" t="str">
        <f>IF(ISERROR(VLOOKUP(B43,'[1]Bỏ PivotTable-LoaiNA-SắpXếp'!$B$5:$M$907,12,0))=TRUE,"Loại #N/A",VLOOKUP(B43,'[1]Bỏ PivotTable-LoaiNA-SắpXếp'!$B$5:$M$907,12,0))</f>
        <v>Xét KT</v>
      </c>
      <c r="S43" s="20" t="str">
        <f>IF(ISERROR(VLOOKUP(B43,'[2]Bỏ PivotTable-LoaiNA-SắpXếp'!$B$5:$M$907,12,0))=TRUE,"Loại #N/A",VLOOKUP(B43,'[2]Bỏ PivotTable-LoaiNA-SắpXếp'!$B$5:$M$907,12,0))</f>
        <v>Xét KT</v>
      </c>
      <c r="T43" s="20" t="str">
        <f t="shared" si="5"/>
        <v>Xét KT</v>
      </c>
      <c r="U43" s="43" t="str">
        <f>IF(ISERROR(IF(OR(VLOOKUP(B43,'[3]Sheet1'!$M$6:$N$324,2,0)="Đình chỉ Thi",VLOOKUP(B43,'[3]Sheet1'!$M$6:$N$324,2,0)="Cảnh cáo"),"Loại","Ko Vi Phạm"))=TRUE,"Ko Vi Phạm",IF(OR(VLOOKUP(B43,'[3]Sheet1'!$M$6:$N$324,2,0)="Đình chỉ Thi",VLOOKUP(B43,'[3]Sheet1'!$M$6:$N$324,2,0)="Cảnh cáo"),"Loại","Ko Vi Phạm"))</f>
        <v>Ko Vi Phạm</v>
      </c>
      <c r="V43" s="7"/>
      <c r="W43" s="8"/>
      <c r="X43" s="8"/>
    </row>
    <row r="44" spans="1:24" s="6" customFormat="1" ht="18" customHeight="1">
      <c r="A44" s="14">
        <f t="shared" si="4"/>
        <v>32</v>
      </c>
      <c r="B44" s="15">
        <v>2020255715</v>
      </c>
      <c r="C44" s="16" t="s">
        <v>95</v>
      </c>
      <c r="D44" s="9" t="s">
        <v>76</v>
      </c>
      <c r="E44" s="17">
        <v>35287</v>
      </c>
      <c r="F44" s="15" t="s">
        <v>310</v>
      </c>
      <c r="G44" s="15">
        <f>VLOOKUP(B44,'[1]Bỏ PivotTable-LoaiNA-SắpXếp'!$B$5:$M$907,2,0)</f>
        <v>19</v>
      </c>
      <c r="H44" s="23">
        <f>VLOOKUP(B44,'[1]Bỏ PivotTable-LoaiNA-SắpXếp'!$B$5:$M$907,9,0)</f>
        <v>7.78</v>
      </c>
      <c r="I44" s="23">
        <f>VLOOKUP(B44,'[1]Bỏ PivotTable-LoaiNA-SắpXếp'!$B$5:$M$907,10,0)</f>
        <v>3.4</v>
      </c>
      <c r="J44" s="15">
        <f>VLOOKUP(B44,'[2]Bỏ PivotTable-LoaiNA-SắpXếp'!$B$5:$M$907,2,0)</f>
        <v>18</v>
      </c>
      <c r="K44" s="23">
        <f>VLOOKUP(B44,'[2]Bỏ PivotTable-LoaiNA-SắpXếp'!$B$5:$M$907,9,0)</f>
        <v>7.83</v>
      </c>
      <c r="L44" s="23">
        <f>VLOOKUP(B44,'[2]Bỏ PivotTable-LoaiNA-SắpXếp'!$B$5:$M$907,10,0)</f>
        <v>3.4</v>
      </c>
      <c r="M44" s="24">
        <f t="shared" si="0"/>
        <v>7.8</v>
      </c>
      <c r="N44" s="24">
        <f t="shared" si="1"/>
        <v>3.4</v>
      </c>
      <c r="O44" s="15" t="str">
        <f t="shared" si="2"/>
        <v>Giỏi</v>
      </c>
      <c r="P44" s="15" t="s">
        <v>328</v>
      </c>
      <c r="Q44" s="15"/>
      <c r="R44" s="20" t="str">
        <f>IF(ISERROR(VLOOKUP(B44,'[1]Bỏ PivotTable-LoaiNA-SắpXếp'!$B$5:$M$907,12,0))=TRUE,"Loại #N/A",VLOOKUP(B44,'[1]Bỏ PivotTable-LoaiNA-SắpXếp'!$B$5:$M$907,12,0))</f>
        <v>Xét KT</v>
      </c>
      <c r="S44" s="20" t="str">
        <f>IF(ISERROR(VLOOKUP(B44,'[2]Bỏ PivotTable-LoaiNA-SắpXếp'!$B$5:$M$907,12,0))=TRUE,"Loại #N/A",VLOOKUP(B44,'[2]Bỏ PivotTable-LoaiNA-SắpXếp'!$B$5:$M$907,12,0))</f>
        <v>Xét KT</v>
      </c>
      <c r="T44" s="20" t="str">
        <f t="shared" si="5"/>
        <v>Xét KT</v>
      </c>
      <c r="U44" s="43" t="str">
        <f>IF(ISERROR(IF(OR(VLOOKUP(B44,'[3]Sheet1'!$M$6:$N$324,2,0)="Đình chỉ Thi",VLOOKUP(B44,'[3]Sheet1'!$M$6:$N$324,2,0)="Cảnh cáo"),"Loại","Ko Vi Phạm"))=TRUE,"Ko Vi Phạm",IF(OR(VLOOKUP(B44,'[3]Sheet1'!$M$6:$N$324,2,0)="Đình chỉ Thi",VLOOKUP(B44,'[3]Sheet1'!$M$6:$N$324,2,0)="Cảnh cáo"),"Loại","Ko Vi Phạm"))</f>
        <v>Ko Vi Phạm</v>
      </c>
      <c r="V44" s="7"/>
      <c r="W44" s="8"/>
      <c r="X44" s="8"/>
    </row>
    <row r="45" spans="1:24" s="6" customFormat="1" ht="18" customHeight="1">
      <c r="A45" s="14">
        <f t="shared" si="4"/>
        <v>33</v>
      </c>
      <c r="B45" s="15">
        <v>2020257140</v>
      </c>
      <c r="C45" s="16" t="s">
        <v>256</v>
      </c>
      <c r="D45" s="9" t="s">
        <v>49</v>
      </c>
      <c r="E45" s="17">
        <v>35226</v>
      </c>
      <c r="F45" s="15" t="s">
        <v>311</v>
      </c>
      <c r="G45" s="15">
        <f>VLOOKUP(B45,'[1]Bỏ PivotTable-LoaiNA-SắpXếp'!$B$5:$M$907,2,0)</f>
        <v>18</v>
      </c>
      <c r="H45" s="23">
        <f>VLOOKUP(B45,'[1]Bỏ PivotTable-LoaiNA-SắpXếp'!$B$5:$M$907,9,0)</f>
        <v>8.85</v>
      </c>
      <c r="I45" s="23">
        <f>VLOOKUP(B45,'[1]Bỏ PivotTable-LoaiNA-SắpXếp'!$B$5:$M$907,10,0)</f>
        <v>3.96</v>
      </c>
      <c r="J45" s="15">
        <f>VLOOKUP(B45,'[2]Bỏ PivotTable-LoaiNA-SắpXếp'!$B$5:$M$907,2,0)</f>
        <v>18</v>
      </c>
      <c r="K45" s="23">
        <f>VLOOKUP(B45,'[2]Bỏ PivotTable-LoaiNA-SắpXếp'!$B$5:$M$907,9,0)</f>
        <v>8.89</v>
      </c>
      <c r="L45" s="23">
        <f>VLOOKUP(B45,'[2]Bỏ PivotTable-LoaiNA-SắpXếp'!$B$5:$M$907,10,0)</f>
        <v>3.87</v>
      </c>
      <c r="M45" s="24">
        <f aca="true" t="shared" si="6" ref="M45:M76">ROUND(SUM(H45*$G45,K45*$J45)/SUM($G45,$J45),2)</f>
        <v>8.87</v>
      </c>
      <c r="N45" s="24">
        <f aca="true" t="shared" si="7" ref="N45:N76">ROUND(SUM(I45*$G45,L45*$J45)/SUM($G45,$J45),2)</f>
        <v>3.92</v>
      </c>
      <c r="O45" s="15" t="str">
        <f aca="true" t="shared" si="8" ref="O45:O76">IF(N45&gt;=3.68,"Xuất Sắc",IF(N45&gt;=3.34,"Giỏi","Ko đạt"))</f>
        <v>Xuất Sắc</v>
      </c>
      <c r="P45" s="15" t="s">
        <v>328</v>
      </c>
      <c r="Q45" s="15"/>
      <c r="R45" s="20" t="str">
        <f>IF(ISERROR(VLOOKUP(B45,'[1]Bỏ PivotTable-LoaiNA-SắpXếp'!$B$5:$M$907,12,0))=TRUE,"Loại #N/A",VLOOKUP(B45,'[1]Bỏ PivotTable-LoaiNA-SắpXếp'!$B$5:$M$907,12,0))</f>
        <v>Xét KT</v>
      </c>
      <c r="S45" s="20" t="str">
        <f>IF(ISERROR(VLOOKUP(B45,'[2]Bỏ PivotTable-LoaiNA-SắpXếp'!$B$5:$M$907,12,0))=TRUE,"Loại #N/A",VLOOKUP(B45,'[2]Bỏ PivotTable-LoaiNA-SắpXếp'!$B$5:$M$907,12,0))</f>
        <v>Xét KT</v>
      </c>
      <c r="T45" s="20" t="str">
        <f t="shared" si="5"/>
        <v>Xét KT</v>
      </c>
      <c r="U45" s="43" t="str">
        <f>IF(ISERROR(IF(OR(VLOOKUP(B45,'[3]Sheet1'!$M$6:$N$324,2,0)="Đình chỉ Thi",VLOOKUP(B45,'[3]Sheet1'!$M$6:$N$324,2,0)="Cảnh cáo"),"Loại","Ko Vi Phạm"))=TRUE,"Ko Vi Phạm",IF(OR(VLOOKUP(B45,'[3]Sheet1'!$M$6:$N$324,2,0)="Đình chỉ Thi",VLOOKUP(B45,'[3]Sheet1'!$M$6:$N$324,2,0)="Cảnh cáo"),"Loại","Ko Vi Phạm"))</f>
        <v>Ko Vi Phạm</v>
      </c>
      <c r="V45" s="7"/>
      <c r="W45" s="8"/>
      <c r="X45" s="8"/>
    </row>
    <row r="46" spans="1:24" s="6" customFormat="1" ht="18" customHeight="1">
      <c r="A46" s="14">
        <f t="shared" si="4"/>
        <v>34</v>
      </c>
      <c r="B46" s="15">
        <v>2020263578</v>
      </c>
      <c r="C46" s="16" t="s">
        <v>316</v>
      </c>
      <c r="D46" s="9" t="s">
        <v>141</v>
      </c>
      <c r="E46" s="17">
        <v>33648</v>
      </c>
      <c r="F46" s="15" t="s">
        <v>311</v>
      </c>
      <c r="G46" s="15">
        <f>VLOOKUP(B46,'[1]Bỏ PivotTable-LoaiNA-SắpXếp'!$B$5:$M$907,2,0)</f>
        <v>19</v>
      </c>
      <c r="H46" s="23">
        <f>VLOOKUP(B46,'[1]Bỏ PivotTable-LoaiNA-SắpXếp'!$B$5:$M$907,9,0)</f>
        <v>8.31</v>
      </c>
      <c r="I46" s="23">
        <f>VLOOKUP(B46,'[1]Bỏ PivotTable-LoaiNA-SắpXếp'!$B$5:$M$907,10,0)</f>
        <v>3.68</v>
      </c>
      <c r="J46" s="15">
        <f>VLOOKUP(B46,'[2]Bỏ PivotTable-LoaiNA-SắpXếp'!$B$5:$M$907,2,0)</f>
        <v>13</v>
      </c>
      <c r="K46" s="23">
        <f>VLOOKUP(B46,'[2]Bỏ PivotTable-LoaiNA-SắpXếp'!$B$5:$M$907,9,0)</f>
        <v>7.82</v>
      </c>
      <c r="L46" s="23">
        <f>VLOOKUP(B46,'[2]Bỏ PivotTable-LoaiNA-SắpXếp'!$B$5:$M$907,10,0)</f>
        <v>3.41</v>
      </c>
      <c r="M46" s="24">
        <f t="shared" si="6"/>
        <v>8.11</v>
      </c>
      <c r="N46" s="24">
        <f t="shared" si="7"/>
        <v>3.57</v>
      </c>
      <c r="O46" s="15" t="str">
        <f t="shared" si="8"/>
        <v>Giỏi</v>
      </c>
      <c r="P46" s="15" t="s">
        <v>328</v>
      </c>
      <c r="Q46" s="15"/>
      <c r="R46" s="20" t="str">
        <f>IF(ISERROR(VLOOKUP(B46,'[1]Bỏ PivotTable-LoaiNA-SắpXếp'!$B$5:$M$907,12,0))=TRUE,"Loại #N/A",VLOOKUP(B46,'[1]Bỏ PivotTable-LoaiNA-SắpXếp'!$B$5:$M$907,12,0))</f>
        <v>Xét KT</v>
      </c>
      <c r="S46" s="20" t="str">
        <f>IF(ISERROR(VLOOKUP(B46,'[2]Bỏ PivotTable-LoaiNA-SắpXếp'!$B$5:$M$907,12,0))=TRUE,"Loại #N/A",VLOOKUP(B46,'[2]Bỏ PivotTable-LoaiNA-SắpXếp'!$B$5:$M$907,12,0))</f>
        <v>Xét KT</v>
      </c>
      <c r="T46" s="20" t="str">
        <f t="shared" si="5"/>
        <v>Xét KT</v>
      </c>
      <c r="U46" s="43" t="str">
        <f>IF(ISERROR(IF(OR(VLOOKUP(B46,'[3]Sheet1'!$M$6:$N$324,2,0)="Đình chỉ Thi",VLOOKUP(B46,'[3]Sheet1'!$M$6:$N$324,2,0)="Cảnh cáo"),"Loại","Ko Vi Phạm"))=TRUE,"Ko Vi Phạm",IF(OR(VLOOKUP(B46,'[3]Sheet1'!$M$6:$N$324,2,0)="Đình chỉ Thi",VLOOKUP(B46,'[3]Sheet1'!$M$6:$N$324,2,0)="Cảnh cáo"),"Loại","Ko Vi Phạm"))</f>
        <v>Ko Vi Phạm</v>
      </c>
      <c r="V46" s="7"/>
      <c r="W46" s="8"/>
      <c r="X46" s="8"/>
    </row>
    <row r="47" spans="1:24" s="6" customFormat="1" ht="18" customHeight="1">
      <c r="A47" s="14">
        <f t="shared" si="4"/>
        <v>35</v>
      </c>
      <c r="B47" s="15">
        <v>2020724373</v>
      </c>
      <c r="C47" s="16" t="s">
        <v>36</v>
      </c>
      <c r="D47" s="9" t="s">
        <v>54</v>
      </c>
      <c r="E47" s="17">
        <v>35202</v>
      </c>
      <c r="F47" s="15" t="s">
        <v>311</v>
      </c>
      <c r="G47" s="15">
        <f>VLOOKUP(B47,'[1]Bỏ PivotTable-LoaiNA-SắpXếp'!$B$5:$M$907,2,0)</f>
        <v>18</v>
      </c>
      <c r="H47" s="23">
        <f>VLOOKUP(B47,'[1]Bỏ PivotTable-LoaiNA-SắpXếp'!$B$5:$M$907,9,0)</f>
        <v>7.79</v>
      </c>
      <c r="I47" s="23">
        <f>VLOOKUP(B47,'[1]Bỏ PivotTable-LoaiNA-SắpXếp'!$B$5:$M$907,10,0)</f>
        <v>3.42</v>
      </c>
      <c r="J47" s="15">
        <f>VLOOKUP(B47,'[2]Bỏ PivotTable-LoaiNA-SắpXếp'!$B$5:$M$907,2,0)</f>
        <v>18</v>
      </c>
      <c r="K47" s="23">
        <f>VLOOKUP(B47,'[2]Bỏ PivotTable-LoaiNA-SắpXếp'!$B$5:$M$907,9,0)</f>
        <v>8.26</v>
      </c>
      <c r="L47" s="23">
        <f>VLOOKUP(B47,'[2]Bỏ PivotTable-LoaiNA-SắpXếp'!$B$5:$M$907,10,0)</f>
        <v>3.57</v>
      </c>
      <c r="M47" s="24">
        <f t="shared" si="6"/>
        <v>8.03</v>
      </c>
      <c r="N47" s="24">
        <f t="shared" si="7"/>
        <v>3.5</v>
      </c>
      <c r="O47" s="15" t="str">
        <f t="shared" si="8"/>
        <v>Giỏi</v>
      </c>
      <c r="P47" s="15" t="s">
        <v>328</v>
      </c>
      <c r="Q47" s="15"/>
      <c r="R47" s="20" t="str">
        <f>IF(ISERROR(VLOOKUP(B47,'[1]Bỏ PivotTable-LoaiNA-SắpXếp'!$B$5:$M$907,12,0))=TRUE,"Loại #N/A",VLOOKUP(B47,'[1]Bỏ PivotTable-LoaiNA-SắpXếp'!$B$5:$M$907,12,0))</f>
        <v>Xét KT</v>
      </c>
      <c r="S47" s="20" t="str">
        <f>IF(ISERROR(VLOOKUP(B47,'[2]Bỏ PivotTable-LoaiNA-SắpXếp'!$B$5:$M$907,12,0))=TRUE,"Loại #N/A",VLOOKUP(B47,'[2]Bỏ PivotTable-LoaiNA-SắpXếp'!$B$5:$M$907,12,0))</f>
        <v>Xét KT</v>
      </c>
      <c r="T47" s="20" t="str">
        <f t="shared" si="5"/>
        <v>Xét KT</v>
      </c>
      <c r="U47" s="43" t="str">
        <f>IF(ISERROR(IF(OR(VLOOKUP(B47,'[3]Sheet1'!$M$6:$N$324,2,0)="Đình chỉ Thi",VLOOKUP(B47,'[3]Sheet1'!$M$6:$N$324,2,0)="Cảnh cáo"),"Loại","Ko Vi Phạm"))=TRUE,"Ko Vi Phạm",IF(OR(VLOOKUP(B47,'[3]Sheet1'!$M$6:$N$324,2,0)="Đình chỉ Thi",VLOOKUP(B47,'[3]Sheet1'!$M$6:$N$324,2,0)="Cảnh cáo"),"Loại","Ko Vi Phạm"))</f>
        <v>Ko Vi Phạm</v>
      </c>
      <c r="V47" s="7"/>
      <c r="W47" s="8"/>
      <c r="X47" s="8"/>
    </row>
    <row r="48" spans="1:24" s="6" customFormat="1" ht="18" customHeight="1">
      <c r="A48" s="14">
        <f t="shared" si="4"/>
        <v>36</v>
      </c>
      <c r="B48" s="15">
        <v>2020257586</v>
      </c>
      <c r="C48" s="16" t="s">
        <v>313</v>
      </c>
      <c r="D48" s="9" t="s">
        <v>52</v>
      </c>
      <c r="E48" s="17">
        <v>35143</v>
      </c>
      <c r="F48" s="15" t="s">
        <v>311</v>
      </c>
      <c r="G48" s="15">
        <f>VLOOKUP(B48,'[1]Bỏ PivotTable-LoaiNA-SắpXếp'!$B$5:$M$907,2,0)</f>
        <v>19</v>
      </c>
      <c r="H48" s="23">
        <f>VLOOKUP(B48,'[1]Bỏ PivotTable-LoaiNA-SắpXếp'!$B$5:$M$907,9,0)</f>
        <v>7.73</v>
      </c>
      <c r="I48" s="23">
        <f>VLOOKUP(B48,'[1]Bỏ PivotTable-LoaiNA-SắpXếp'!$B$5:$M$907,10,0)</f>
        <v>3.31</v>
      </c>
      <c r="J48" s="15">
        <f>VLOOKUP(B48,'[2]Bỏ PivotTable-LoaiNA-SắpXếp'!$B$5:$M$907,2,0)</f>
        <v>19</v>
      </c>
      <c r="K48" s="23">
        <f>VLOOKUP(B48,'[2]Bỏ PivotTable-LoaiNA-SắpXếp'!$B$5:$M$907,9,0)</f>
        <v>8.38</v>
      </c>
      <c r="L48" s="23">
        <f>VLOOKUP(B48,'[2]Bỏ PivotTable-LoaiNA-SắpXếp'!$B$5:$M$907,10,0)</f>
        <v>3.61</v>
      </c>
      <c r="M48" s="24">
        <f t="shared" si="6"/>
        <v>8.06</v>
      </c>
      <c r="N48" s="24">
        <f t="shared" si="7"/>
        <v>3.46</v>
      </c>
      <c r="O48" s="15" t="str">
        <f t="shared" si="8"/>
        <v>Giỏi</v>
      </c>
      <c r="P48" s="15" t="s">
        <v>329</v>
      </c>
      <c r="Q48" s="15"/>
      <c r="R48" s="20" t="str">
        <f>IF(ISERROR(VLOOKUP(B48,'[1]Bỏ PivotTable-LoaiNA-SắpXếp'!$B$5:$M$907,12,0))=TRUE,"Loại #N/A",VLOOKUP(B48,'[1]Bỏ PivotTable-LoaiNA-SắpXếp'!$B$5:$M$907,12,0))</f>
        <v>Xét KT</v>
      </c>
      <c r="S48" s="20" t="str">
        <f>IF(ISERROR(VLOOKUP(B48,'[2]Bỏ PivotTable-LoaiNA-SắpXếp'!$B$5:$M$907,12,0))=TRUE,"Loại #N/A",VLOOKUP(B48,'[2]Bỏ PivotTable-LoaiNA-SắpXếp'!$B$5:$M$907,12,0))</f>
        <v>Xét KT</v>
      </c>
      <c r="T48" s="20" t="str">
        <f t="shared" si="5"/>
        <v>Xét KT</v>
      </c>
      <c r="U48" s="43" t="str">
        <f>IF(ISERROR(IF(OR(VLOOKUP(B48,'[3]Sheet1'!$M$6:$N$324,2,0)="Đình chỉ Thi",VLOOKUP(B48,'[3]Sheet1'!$M$6:$N$324,2,0)="Cảnh cáo"),"Loại","Ko Vi Phạm"))=TRUE,"Ko Vi Phạm",IF(OR(VLOOKUP(B48,'[3]Sheet1'!$M$6:$N$324,2,0)="Đình chỉ Thi",VLOOKUP(B48,'[3]Sheet1'!$M$6:$N$324,2,0)="Cảnh cáo"),"Loại","Ko Vi Phạm"))</f>
        <v>Ko Vi Phạm</v>
      </c>
      <c r="V48" s="7"/>
      <c r="W48" s="8"/>
      <c r="X48" s="8"/>
    </row>
    <row r="49" spans="1:24" s="6" customFormat="1" ht="18" customHeight="1">
      <c r="A49" s="14">
        <f t="shared" si="4"/>
        <v>37</v>
      </c>
      <c r="B49" s="15">
        <v>2020256359</v>
      </c>
      <c r="C49" s="16" t="s">
        <v>312</v>
      </c>
      <c r="D49" s="9" t="s">
        <v>116</v>
      </c>
      <c r="E49" s="17">
        <v>35127</v>
      </c>
      <c r="F49" s="15" t="s">
        <v>311</v>
      </c>
      <c r="G49" s="15">
        <f>VLOOKUP(B49,'[1]Bỏ PivotTable-LoaiNA-SắpXếp'!$B$5:$M$907,2,0)</f>
        <v>19</v>
      </c>
      <c r="H49" s="23">
        <f>VLOOKUP(B49,'[1]Bỏ PivotTable-LoaiNA-SắpXếp'!$B$5:$M$907,9,0)</f>
        <v>8.11</v>
      </c>
      <c r="I49" s="23">
        <f>VLOOKUP(B49,'[1]Bỏ PivotTable-LoaiNA-SắpXếp'!$B$5:$M$907,10,0)</f>
        <v>3.58</v>
      </c>
      <c r="J49" s="15">
        <f>VLOOKUP(B49,'[2]Bỏ PivotTable-LoaiNA-SắpXếp'!$B$5:$M$907,2,0)</f>
        <v>18</v>
      </c>
      <c r="K49" s="23">
        <f>VLOOKUP(B49,'[2]Bỏ PivotTable-LoaiNA-SắpXếp'!$B$5:$M$907,9,0)</f>
        <v>7.78</v>
      </c>
      <c r="L49" s="23">
        <f>VLOOKUP(B49,'[2]Bỏ PivotTable-LoaiNA-SắpXếp'!$B$5:$M$907,10,0)</f>
        <v>3.29</v>
      </c>
      <c r="M49" s="24">
        <f t="shared" si="6"/>
        <v>7.95</v>
      </c>
      <c r="N49" s="24">
        <f t="shared" si="7"/>
        <v>3.44</v>
      </c>
      <c r="O49" s="15" t="str">
        <f t="shared" si="8"/>
        <v>Giỏi</v>
      </c>
      <c r="P49" s="15" t="s">
        <v>329</v>
      </c>
      <c r="Q49" s="15"/>
      <c r="R49" s="20" t="str">
        <f>IF(ISERROR(VLOOKUP(B49,'[1]Bỏ PivotTable-LoaiNA-SắpXếp'!$B$5:$M$907,12,0))=TRUE,"Loại #N/A",VLOOKUP(B49,'[1]Bỏ PivotTable-LoaiNA-SắpXếp'!$B$5:$M$907,12,0))</f>
        <v>Xét KT</v>
      </c>
      <c r="S49" s="20" t="str">
        <f>IF(ISERROR(VLOOKUP(B49,'[2]Bỏ PivotTable-LoaiNA-SắpXếp'!$B$5:$M$907,12,0))=TRUE,"Loại #N/A",VLOOKUP(B49,'[2]Bỏ PivotTable-LoaiNA-SắpXếp'!$B$5:$M$907,12,0))</f>
        <v>Xét KT</v>
      </c>
      <c r="T49" s="20" t="str">
        <f t="shared" si="5"/>
        <v>Xét KT</v>
      </c>
      <c r="U49" s="43" t="str">
        <f>IF(ISERROR(IF(OR(VLOOKUP(B49,'[3]Sheet1'!$M$6:$N$324,2,0)="Đình chỉ Thi",VLOOKUP(B49,'[3]Sheet1'!$M$6:$N$324,2,0)="Cảnh cáo"),"Loại","Ko Vi Phạm"))=TRUE,"Ko Vi Phạm",IF(OR(VLOOKUP(B49,'[3]Sheet1'!$M$6:$N$324,2,0)="Đình chỉ Thi",VLOOKUP(B49,'[3]Sheet1'!$M$6:$N$324,2,0)="Cảnh cáo"),"Loại","Ko Vi Phạm"))</f>
        <v>Ko Vi Phạm</v>
      </c>
      <c r="V49" s="7"/>
      <c r="W49" s="8"/>
      <c r="X49" s="8"/>
    </row>
    <row r="50" spans="1:24" s="6" customFormat="1" ht="18" customHeight="1">
      <c r="A50" s="14">
        <f t="shared" si="4"/>
        <v>38</v>
      </c>
      <c r="B50" s="15">
        <v>2020254645</v>
      </c>
      <c r="C50" s="16" t="s">
        <v>38</v>
      </c>
      <c r="D50" s="9" t="s">
        <v>116</v>
      </c>
      <c r="E50" s="17">
        <v>35184</v>
      </c>
      <c r="F50" s="15" t="s">
        <v>311</v>
      </c>
      <c r="G50" s="15">
        <f>VLOOKUP(B50,'[1]Bỏ PivotTable-LoaiNA-SắpXếp'!$B$5:$M$907,2,0)</f>
        <v>19</v>
      </c>
      <c r="H50" s="23">
        <f>VLOOKUP(B50,'[1]Bỏ PivotTable-LoaiNA-SắpXếp'!$B$5:$M$907,9,0)</f>
        <v>7.85</v>
      </c>
      <c r="I50" s="23">
        <f>VLOOKUP(B50,'[1]Bỏ PivotTable-LoaiNA-SắpXếp'!$B$5:$M$907,10,0)</f>
        <v>3.47</v>
      </c>
      <c r="J50" s="15">
        <f>VLOOKUP(B50,'[2]Bỏ PivotTable-LoaiNA-SắpXếp'!$B$5:$M$907,2,0)</f>
        <v>19</v>
      </c>
      <c r="K50" s="23">
        <f>VLOOKUP(B50,'[2]Bỏ PivotTable-LoaiNA-SắpXếp'!$B$5:$M$907,9,0)</f>
        <v>7.89</v>
      </c>
      <c r="L50" s="23">
        <f>VLOOKUP(B50,'[2]Bỏ PivotTable-LoaiNA-SắpXếp'!$B$5:$M$907,10,0)</f>
        <v>3.38</v>
      </c>
      <c r="M50" s="24">
        <f t="shared" si="6"/>
        <v>7.87</v>
      </c>
      <c r="N50" s="24">
        <f t="shared" si="7"/>
        <v>3.43</v>
      </c>
      <c r="O50" s="15" t="str">
        <f t="shared" si="8"/>
        <v>Giỏi</v>
      </c>
      <c r="P50" s="15" t="s">
        <v>328</v>
      </c>
      <c r="Q50" s="15"/>
      <c r="R50" s="20" t="str">
        <f>IF(ISERROR(VLOOKUP(B50,'[1]Bỏ PivotTable-LoaiNA-SắpXếp'!$B$5:$M$907,12,0))=TRUE,"Loại #N/A",VLOOKUP(B50,'[1]Bỏ PivotTable-LoaiNA-SắpXếp'!$B$5:$M$907,12,0))</f>
        <v>Xét KT</v>
      </c>
      <c r="S50" s="20" t="str">
        <f>IF(ISERROR(VLOOKUP(B50,'[2]Bỏ PivotTable-LoaiNA-SắpXếp'!$B$5:$M$907,12,0))=TRUE,"Loại #N/A",VLOOKUP(B50,'[2]Bỏ PivotTable-LoaiNA-SắpXếp'!$B$5:$M$907,12,0))</f>
        <v>Xét KT</v>
      </c>
      <c r="T50" s="20" t="str">
        <f aca="true" t="shared" si="9" ref="T50:T72">IF(AND(R50="Xét KT",S50="Xét KT"),"Xét KT","Loại")</f>
        <v>Xét KT</v>
      </c>
      <c r="U50" s="43" t="str">
        <f>IF(ISERROR(IF(OR(VLOOKUP(B50,'[3]Sheet1'!$M$6:$N$324,2,0)="Đình chỉ Thi",VLOOKUP(B50,'[3]Sheet1'!$M$6:$N$324,2,0)="Cảnh cáo"),"Loại","Ko Vi Phạm"))=TRUE,"Ko Vi Phạm",IF(OR(VLOOKUP(B50,'[3]Sheet1'!$M$6:$N$324,2,0)="Đình chỉ Thi",VLOOKUP(B50,'[3]Sheet1'!$M$6:$N$324,2,0)="Cảnh cáo"),"Loại","Ko Vi Phạm"))</f>
        <v>Ko Vi Phạm</v>
      </c>
      <c r="V50" s="7"/>
      <c r="W50" s="8"/>
      <c r="X50" s="8"/>
    </row>
    <row r="51" spans="1:24" s="6" customFormat="1" ht="18" customHeight="1">
      <c r="A51" s="14">
        <f t="shared" si="4"/>
        <v>39</v>
      </c>
      <c r="B51" s="15">
        <v>2020254843</v>
      </c>
      <c r="C51" s="16" t="s">
        <v>317</v>
      </c>
      <c r="D51" s="9" t="s">
        <v>141</v>
      </c>
      <c r="E51" s="17">
        <v>35092</v>
      </c>
      <c r="F51" s="15" t="s">
        <v>311</v>
      </c>
      <c r="G51" s="15">
        <f>VLOOKUP(B51,'[1]Bỏ PivotTable-LoaiNA-SắpXếp'!$B$5:$M$907,2,0)</f>
        <v>18</v>
      </c>
      <c r="H51" s="23">
        <f>VLOOKUP(B51,'[1]Bỏ PivotTable-LoaiNA-SắpXếp'!$B$5:$M$907,9,0)</f>
        <v>8.03</v>
      </c>
      <c r="I51" s="23">
        <f>VLOOKUP(B51,'[1]Bỏ PivotTable-LoaiNA-SắpXếp'!$B$5:$M$907,10,0)</f>
        <v>3.49</v>
      </c>
      <c r="J51" s="15">
        <f>VLOOKUP(B51,'[2]Bỏ PivotTable-LoaiNA-SắpXếp'!$B$5:$M$907,2,0)</f>
        <v>17</v>
      </c>
      <c r="K51" s="23">
        <f>VLOOKUP(B51,'[2]Bỏ PivotTable-LoaiNA-SắpXếp'!$B$5:$M$907,9,0)</f>
        <v>7.88</v>
      </c>
      <c r="L51" s="23">
        <f>VLOOKUP(B51,'[2]Bỏ PivotTable-LoaiNA-SắpXếp'!$B$5:$M$907,10,0)</f>
        <v>3.35</v>
      </c>
      <c r="M51" s="24">
        <f t="shared" si="6"/>
        <v>7.96</v>
      </c>
      <c r="N51" s="24">
        <f t="shared" si="7"/>
        <v>3.42</v>
      </c>
      <c r="O51" s="15" t="str">
        <f t="shared" si="8"/>
        <v>Giỏi</v>
      </c>
      <c r="P51" s="15" t="s">
        <v>329</v>
      </c>
      <c r="Q51" s="15"/>
      <c r="R51" s="20" t="str">
        <f>IF(ISERROR(VLOOKUP(B51,'[1]Bỏ PivotTable-LoaiNA-SắpXếp'!$B$5:$M$907,12,0))=TRUE,"Loại #N/A",VLOOKUP(B51,'[1]Bỏ PivotTable-LoaiNA-SắpXếp'!$B$5:$M$907,12,0))</f>
        <v>Xét KT</v>
      </c>
      <c r="S51" s="20" t="str">
        <f>IF(ISERROR(VLOOKUP(B51,'[2]Bỏ PivotTable-LoaiNA-SắpXếp'!$B$5:$M$907,12,0))=TRUE,"Loại #N/A",VLOOKUP(B51,'[2]Bỏ PivotTable-LoaiNA-SắpXếp'!$B$5:$M$907,12,0))</f>
        <v>Xét KT</v>
      </c>
      <c r="T51" s="20" t="str">
        <f t="shared" si="9"/>
        <v>Xét KT</v>
      </c>
      <c r="U51" s="43" t="str">
        <f>IF(ISERROR(IF(OR(VLOOKUP(B51,'[3]Sheet1'!$M$6:$N$324,2,0)="Đình chỉ Thi",VLOOKUP(B51,'[3]Sheet1'!$M$6:$N$324,2,0)="Cảnh cáo"),"Loại","Ko Vi Phạm"))=TRUE,"Ko Vi Phạm",IF(OR(VLOOKUP(B51,'[3]Sheet1'!$M$6:$N$324,2,0)="Đình chỉ Thi",VLOOKUP(B51,'[3]Sheet1'!$M$6:$N$324,2,0)="Cảnh cáo"),"Loại","Ko Vi Phạm"))</f>
        <v>Ko Vi Phạm</v>
      </c>
      <c r="V51" s="7"/>
      <c r="W51" s="8"/>
      <c r="X51" s="8"/>
    </row>
    <row r="52" spans="1:24" s="6" customFormat="1" ht="18" customHeight="1">
      <c r="A52" s="14">
        <f t="shared" si="4"/>
        <v>40</v>
      </c>
      <c r="B52" s="15">
        <v>2020254326</v>
      </c>
      <c r="C52" s="16" t="s">
        <v>315</v>
      </c>
      <c r="D52" s="9" t="s">
        <v>54</v>
      </c>
      <c r="E52" s="17">
        <v>35032</v>
      </c>
      <c r="F52" s="15" t="s">
        <v>311</v>
      </c>
      <c r="G52" s="15">
        <f>VLOOKUP(B52,'[1]Bỏ PivotTable-LoaiNA-SắpXếp'!$B$5:$M$907,2,0)</f>
        <v>19</v>
      </c>
      <c r="H52" s="23">
        <f>VLOOKUP(B52,'[1]Bỏ PivotTable-LoaiNA-SắpXếp'!$B$5:$M$907,9,0)</f>
        <v>7.98</v>
      </c>
      <c r="I52" s="23">
        <f>VLOOKUP(B52,'[1]Bỏ PivotTable-LoaiNA-SắpXếp'!$B$5:$M$907,10,0)</f>
        <v>3.48</v>
      </c>
      <c r="J52" s="15">
        <f>VLOOKUP(B52,'[2]Bỏ PivotTable-LoaiNA-SắpXếp'!$B$5:$M$907,2,0)</f>
        <v>18</v>
      </c>
      <c r="K52" s="23">
        <f>VLOOKUP(B52,'[2]Bỏ PivotTable-LoaiNA-SắpXếp'!$B$5:$M$907,9,0)</f>
        <v>7.6</v>
      </c>
      <c r="L52" s="23">
        <f>VLOOKUP(B52,'[2]Bỏ PivotTable-LoaiNA-SắpXếp'!$B$5:$M$907,10,0)</f>
        <v>3.27</v>
      </c>
      <c r="M52" s="24">
        <f t="shared" si="6"/>
        <v>7.8</v>
      </c>
      <c r="N52" s="24">
        <f t="shared" si="7"/>
        <v>3.38</v>
      </c>
      <c r="O52" s="15" t="str">
        <f t="shared" si="8"/>
        <v>Giỏi</v>
      </c>
      <c r="P52" s="15" t="s">
        <v>328</v>
      </c>
      <c r="Q52" s="15"/>
      <c r="R52" s="20" t="str">
        <f>IF(ISERROR(VLOOKUP(B52,'[1]Bỏ PivotTable-LoaiNA-SắpXếp'!$B$5:$M$907,12,0))=TRUE,"Loại #N/A",VLOOKUP(B52,'[1]Bỏ PivotTable-LoaiNA-SắpXếp'!$B$5:$M$907,12,0))</f>
        <v>Xét KT</v>
      </c>
      <c r="S52" s="20" t="str">
        <f>IF(ISERROR(VLOOKUP(B52,'[2]Bỏ PivotTable-LoaiNA-SắpXếp'!$B$5:$M$907,12,0))=TRUE,"Loại #N/A",VLOOKUP(B52,'[2]Bỏ PivotTable-LoaiNA-SắpXếp'!$B$5:$M$907,12,0))</f>
        <v>Xét KT</v>
      </c>
      <c r="T52" s="20" t="str">
        <f t="shared" si="9"/>
        <v>Xét KT</v>
      </c>
      <c r="U52" s="43" t="str">
        <f>IF(ISERROR(IF(OR(VLOOKUP(B52,'[3]Sheet1'!$M$6:$N$324,2,0)="Đình chỉ Thi",VLOOKUP(B52,'[3]Sheet1'!$M$6:$N$324,2,0)="Cảnh cáo"),"Loại","Ko Vi Phạm"))=TRUE,"Ko Vi Phạm",IF(OR(VLOOKUP(B52,'[3]Sheet1'!$M$6:$N$324,2,0)="Đình chỉ Thi",VLOOKUP(B52,'[3]Sheet1'!$M$6:$N$324,2,0)="Cảnh cáo"),"Loại","Ko Vi Phạm"))</f>
        <v>Ko Vi Phạm</v>
      </c>
      <c r="V52" s="7"/>
      <c r="W52" s="8"/>
      <c r="X52" s="8"/>
    </row>
    <row r="53" spans="1:24" s="6" customFormat="1" ht="18" customHeight="1">
      <c r="A53" s="14">
        <f t="shared" si="4"/>
        <v>41</v>
      </c>
      <c r="B53" s="15">
        <v>1920259085</v>
      </c>
      <c r="C53" s="16" t="s">
        <v>38</v>
      </c>
      <c r="D53" s="9" t="s">
        <v>93</v>
      </c>
      <c r="E53" s="17">
        <v>35060</v>
      </c>
      <c r="F53" s="15" t="s">
        <v>318</v>
      </c>
      <c r="G53" s="15">
        <f>VLOOKUP(B53,'[1]Bỏ PivotTable-LoaiNA-SắpXếp'!$B$5:$M$907,2,0)</f>
        <v>19</v>
      </c>
      <c r="H53" s="23">
        <f>VLOOKUP(B53,'[1]Bỏ PivotTable-LoaiNA-SắpXếp'!$B$5:$M$907,9,0)</f>
        <v>8.02</v>
      </c>
      <c r="I53" s="23">
        <f>VLOOKUP(B53,'[1]Bỏ PivotTable-LoaiNA-SắpXếp'!$B$5:$M$907,10,0)</f>
        <v>3.51</v>
      </c>
      <c r="J53" s="15">
        <f>VLOOKUP(B53,'[2]Bỏ PivotTable-LoaiNA-SắpXếp'!$B$5:$M$907,2,0)</f>
        <v>18</v>
      </c>
      <c r="K53" s="23">
        <f>VLOOKUP(B53,'[2]Bỏ PivotTable-LoaiNA-SắpXếp'!$B$5:$M$907,9,0)</f>
        <v>7.83</v>
      </c>
      <c r="L53" s="23">
        <f>VLOOKUP(B53,'[2]Bỏ PivotTable-LoaiNA-SắpXếp'!$B$5:$M$907,10,0)</f>
        <v>3.45</v>
      </c>
      <c r="M53" s="24">
        <f t="shared" si="6"/>
        <v>7.93</v>
      </c>
      <c r="N53" s="24">
        <f t="shared" si="7"/>
        <v>3.48</v>
      </c>
      <c r="O53" s="15" t="str">
        <f t="shared" si="8"/>
        <v>Giỏi</v>
      </c>
      <c r="P53" s="15" t="s">
        <v>329</v>
      </c>
      <c r="Q53" s="15"/>
      <c r="R53" s="20" t="str">
        <f>IF(ISERROR(VLOOKUP(B53,'[1]Bỏ PivotTable-LoaiNA-SắpXếp'!$B$5:$M$907,12,0))=TRUE,"Loại #N/A",VLOOKUP(B53,'[1]Bỏ PivotTable-LoaiNA-SắpXếp'!$B$5:$M$907,12,0))</f>
        <v>Xét KT</v>
      </c>
      <c r="S53" s="20" t="str">
        <f>IF(ISERROR(VLOOKUP(B53,'[2]Bỏ PivotTable-LoaiNA-SắpXếp'!$B$5:$M$907,12,0))=TRUE,"Loại #N/A",VLOOKUP(B53,'[2]Bỏ PivotTable-LoaiNA-SắpXếp'!$B$5:$M$907,12,0))</f>
        <v>Xét KT</v>
      </c>
      <c r="T53" s="20" t="str">
        <f t="shared" si="9"/>
        <v>Xét KT</v>
      </c>
      <c r="U53" s="43" t="str">
        <f>IF(ISERROR(IF(OR(VLOOKUP(B53,'[3]Sheet1'!$M$6:$N$324,2,0)="Đình chỉ Thi",VLOOKUP(B53,'[3]Sheet1'!$M$6:$N$324,2,0)="Cảnh cáo"),"Loại","Ko Vi Phạm"))=TRUE,"Ko Vi Phạm",IF(OR(VLOOKUP(B53,'[3]Sheet1'!$M$6:$N$324,2,0)="Đình chỉ Thi",VLOOKUP(B53,'[3]Sheet1'!$M$6:$N$324,2,0)="Cảnh cáo"),"Loại","Ko Vi Phạm"))</f>
        <v>Ko Vi Phạm</v>
      </c>
      <c r="V53" s="7"/>
      <c r="W53" s="8"/>
      <c r="X53" s="8"/>
    </row>
    <row r="54" spans="1:24" s="6" customFormat="1" ht="18" customHeight="1">
      <c r="A54" s="14">
        <f t="shared" si="4"/>
        <v>42</v>
      </c>
      <c r="B54" s="15">
        <v>2120269829</v>
      </c>
      <c r="C54" s="16" t="s">
        <v>36</v>
      </c>
      <c r="D54" s="9" t="s">
        <v>35</v>
      </c>
      <c r="E54" s="17">
        <v>34483</v>
      </c>
      <c r="F54" s="15" t="s">
        <v>221</v>
      </c>
      <c r="G54" s="15">
        <f>VLOOKUP(B54,'[1]Bỏ PivotTable-LoaiNA-SắpXếp'!$B$5:$M$907,2,0)</f>
        <v>19</v>
      </c>
      <c r="H54" s="23">
        <f>VLOOKUP(B54,'[1]Bỏ PivotTable-LoaiNA-SắpXếp'!$B$5:$M$907,9,0)</f>
        <v>8.49</v>
      </c>
      <c r="I54" s="23">
        <f>VLOOKUP(B54,'[1]Bỏ PivotTable-LoaiNA-SắpXếp'!$B$5:$M$907,10,0)</f>
        <v>3.7</v>
      </c>
      <c r="J54" s="15">
        <f>VLOOKUP(B54,'[2]Bỏ PivotTable-LoaiNA-SắpXếp'!$B$5:$M$907,2,0)</f>
        <v>19</v>
      </c>
      <c r="K54" s="23">
        <f>VLOOKUP(B54,'[2]Bỏ PivotTable-LoaiNA-SắpXếp'!$B$5:$M$907,9,0)</f>
        <v>8.42</v>
      </c>
      <c r="L54" s="23">
        <f>VLOOKUP(B54,'[2]Bỏ PivotTable-LoaiNA-SắpXếp'!$B$5:$M$907,10,0)</f>
        <v>3.72</v>
      </c>
      <c r="M54" s="24">
        <f t="shared" si="6"/>
        <v>8.46</v>
      </c>
      <c r="N54" s="24">
        <f t="shared" si="7"/>
        <v>3.71</v>
      </c>
      <c r="O54" s="15" t="str">
        <f t="shared" si="8"/>
        <v>Xuất Sắc</v>
      </c>
      <c r="P54" s="15" t="s">
        <v>328</v>
      </c>
      <c r="Q54" s="15"/>
      <c r="R54" s="20" t="str">
        <f>IF(ISERROR(VLOOKUP(B54,'[1]Bỏ PivotTable-LoaiNA-SắpXếp'!$B$5:$M$907,12,0))=TRUE,"Loại #N/A",VLOOKUP(B54,'[1]Bỏ PivotTable-LoaiNA-SắpXếp'!$B$5:$M$907,12,0))</f>
        <v>Xét KT</v>
      </c>
      <c r="S54" s="20" t="str">
        <f>IF(ISERROR(VLOOKUP(B54,'[2]Bỏ PivotTable-LoaiNA-SắpXếp'!$B$5:$M$907,12,0))=TRUE,"Loại #N/A",VLOOKUP(B54,'[2]Bỏ PivotTable-LoaiNA-SắpXếp'!$B$5:$M$907,12,0))</f>
        <v>Xét KT</v>
      </c>
      <c r="T54" s="20" t="str">
        <f t="shared" si="9"/>
        <v>Xét KT</v>
      </c>
      <c r="U54" s="43" t="str">
        <f>IF(ISERROR(IF(OR(VLOOKUP(B54,'[3]Sheet1'!$M$6:$N$324,2,0)="Đình chỉ Thi",VLOOKUP(B54,'[3]Sheet1'!$M$6:$N$324,2,0)="Cảnh cáo"),"Loại","Ko Vi Phạm"))=TRUE,"Ko Vi Phạm",IF(OR(VLOOKUP(B54,'[3]Sheet1'!$M$6:$N$324,2,0)="Đình chỉ Thi",VLOOKUP(B54,'[3]Sheet1'!$M$6:$N$324,2,0)="Cảnh cáo"),"Loại","Ko Vi Phạm"))</f>
        <v>Ko Vi Phạm</v>
      </c>
      <c r="V54" s="7"/>
      <c r="W54" s="8"/>
      <c r="X54" s="8"/>
    </row>
    <row r="55" spans="1:24" s="6" customFormat="1" ht="18" customHeight="1">
      <c r="A55" s="14">
        <f t="shared" si="4"/>
        <v>43</v>
      </c>
      <c r="B55" s="15">
        <v>2120259451</v>
      </c>
      <c r="C55" s="16" t="s">
        <v>223</v>
      </c>
      <c r="D55" s="9" t="s">
        <v>37</v>
      </c>
      <c r="E55" s="17">
        <v>35154</v>
      </c>
      <c r="F55" s="15" t="s">
        <v>221</v>
      </c>
      <c r="G55" s="15">
        <f>VLOOKUP(B55,'[1]Bỏ PivotTable-LoaiNA-SắpXếp'!$B$5:$M$907,2,0)</f>
        <v>19</v>
      </c>
      <c r="H55" s="23">
        <f>VLOOKUP(B55,'[1]Bỏ PivotTable-LoaiNA-SắpXếp'!$B$5:$M$907,9,0)</f>
        <v>8.05</v>
      </c>
      <c r="I55" s="23">
        <f>VLOOKUP(B55,'[1]Bỏ PivotTable-LoaiNA-SắpXếp'!$B$5:$M$907,10,0)</f>
        <v>3.54</v>
      </c>
      <c r="J55" s="15">
        <f>VLOOKUP(B55,'[2]Bỏ PivotTable-LoaiNA-SắpXếp'!$B$5:$M$907,2,0)</f>
        <v>19</v>
      </c>
      <c r="K55" s="23">
        <f>VLOOKUP(B55,'[2]Bỏ PivotTable-LoaiNA-SắpXếp'!$B$5:$M$907,9,0)</f>
        <v>7.98</v>
      </c>
      <c r="L55" s="23">
        <f>VLOOKUP(B55,'[2]Bỏ PivotTable-LoaiNA-SắpXếp'!$B$5:$M$907,10,0)</f>
        <v>3.48</v>
      </c>
      <c r="M55" s="24">
        <f t="shared" si="6"/>
        <v>8.02</v>
      </c>
      <c r="N55" s="24">
        <f t="shared" si="7"/>
        <v>3.51</v>
      </c>
      <c r="O55" s="15" t="str">
        <f t="shared" si="8"/>
        <v>Giỏi</v>
      </c>
      <c r="P55" s="15" t="s">
        <v>329</v>
      </c>
      <c r="Q55" s="15"/>
      <c r="R55" s="20" t="str">
        <f>IF(ISERROR(VLOOKUP(B55,'[1]Bỏ PivotTable-LoaiNA-SắpXếp'!$B$5:$M$907,12,0))=TRUE,"Loại #N/A",VLOOKUP(B55,'[1]Bỏ PivotTable-LoaiNA-SắpXếp'!$B$5:$M$907,12,0))</f>
        <v>Xét KT</v>
      </c>
      <c r="S55" s="20" t="str">
        <f>IF(ISERROR(VLOOKUP(B55,'[2]Bỏ PivotTable-LoaiNA-SắpXếp'!$B$5:$M$907,12,0))=TRUE,"Loại #N/A",VLOOKUP(B55,'[2]Bỏ PivotTable-LoaiNA-SắpXếp'!$B$5:$M$907,12,0))</f>
        <v>Xét KT</v>
      </c>
      <c r="T55" s="20" t="str">
        <f t="shared" si="9"/>
        <v>Xét KT</v>
      </c>
      <c r="U55" s="43" t="str">
        <f>IF(ISERROR(IF(OR(VLOOKUP(B55,'[3]Sheet1'!$M$6:$N$324,2,0)="Đình chỉ Thi",VLOOKUP(B55,'[3]Sheet1'!$M$6:$N$324,2,0)="Cảnh cáo"),"Loại","Ko Vi Phạm"))=TRUE,"Ko Vi Phạm",IF(OR(VLOOKUP(B55,'[3]Sheet1'!$M$6:$N$324,2,0)="Đình chỉ Thi",VLOOKUP(B55,'[3]Sheet1'!$M$6:$N$324,2,0)="Cảnh cáo"),"Loại","Ko Vi Phạm"))</f>
        <v>Ko Vi Phạm</v>
      </c>
      <c r="V55" s="7"/>
      <c r="W55" s="8"/>
      <c r="X55" s="8"/>
    </row>
    <row r="56" spans="1:24" s="6" customFormat="1" ht="18" customHeight="1">
      <c r="A56" s="14">
        <f t="shared" si="4"/>
        <v>44</v>
      </c>
      <c r="B56" s="15">
        <v>2120253870</v>
      </c>
      <c r="C56" s="16" t="s">
        <v>232</v>
      </c>
      <c r="D56" s="9" t="s">
        <v>141</v>
      </c>
      <c r="E56" s="17">
        <v>35725</v>
      </c>
      <c r="F56" s="15" t="s">
        <v>224</v>
      </c>
      <c r="G56" s="15">
        <f>VLOOKUP(B56,'[1]Bỏ PivotTable-LoaiNA-SắpXếp'!$B$5:$M$907,2,0)</f>
        <v>16</v>
      </c>
      <c r="H56" s="23">
        <f>VLOOKUP(B56,'[1]Bỏ PivotTable-LoaiNA-SắpXếp'!$B$5:$M$907,9,0)</f>
        <v>8.03</v>
      </c>
      <c r="I56" s="23">
        <f>VLOOKUP(B56,'[1]Bỏ PivotTable-LoaiNA-SắpXếp'!$B$5:$M$907,10,0)</f>
        <v>3.47</v>
      </c>
      <c r="J56" s="15">
        <f>VLOOKUP(B56,'[2]Bỏ PivotTable-LoaiNA-SắpXếp'!$B$5:$M$907,2,0)</f>
        <v>18</v>
      </c>
      <c r="K56" s="23">
        <f>VLOOKUP(B56,'[2]Bỏ PivotTable-LoaiNA-SắpXếp'!$B$5:$M$907,9,0)</f>
        <v>8</v>
      </c>
      <c r="L56" s="23">
        <f>VLOOKUP(B56,'[2]Bỏ PivotTable-LoaiNA-SắpXếp'!$B$5:$M$907,10,0)</f>
        <v>3.46</v>
      </c>
      <c r="M56" s="24">
        <f t="shared" si="6"/>
        <v>8.01</v>
      </c>
      <c r="N56" s="24">
        <f t="shared" si="7"/>
        <v>3.46</v>
      </c>
      <c r="O56" s="15" t="str">
        <f t="shared" si="8"/>
        <v>Giỏi</v>
      </c>
      <c r="P56" s="15" t="s">
        <v>329</v>
      </c>
      <c r="Q56" s="15"/>
      <c r="R56" s="20" t="str">
        <f>IF(ISERROR(VLOOKUP(B56,'[1]Bỏ PivotTable-LoaiNA-SắpXếp'!$B$5:$M$907,12,0))=TRUE,"Loại #N/A",VLOOKUP(B56,'[1]Bỏ PivotTable-LoaiNA-SắpXếp'!$B$5:$M$907,12,0))</f>
        <v>Xét KT</v>
      </c>
      <c r="S56" s="20" t="str">
        <f>IF(ISERROR(VLOOKUP(B56,'[2]Bỏ PivotTable-LoaiNA-SắpXếp'!$B$5:$M$907,12,0))=TRUE,"Loại #N/A",VLOOKUP(B56,'[2]Bỏ PivotTable-LoaiNA-SắpXếp'!$B$5:$M$907,12,0))</f>
        <v>Xét KT</v>
      </c>
      <c r="T56" s="20" t="str">
        <f t="shared" si="9"/>
        <v>Xét KT</v>
      </c>
      <c r="U56" s="43" t="str">
        <f>IF(ISERROR(IF(OR(VLOOKUP(B56,'[3]Sheet1'!$M$6:$N$324,2,0)="Đình chỉ Thi",VLOOKUP(B56,'[3]Sheet1'!$M$6:$N$324,2,0)="Cảnh cáo"),"Loại","Ko Vi Phạm"))=TRUE,"Ko Vi Phạm",IF(OR(VLOOKUP(B56,'[3]Sheet1'!$M$6:$N$324,2,0)="Đình chỉ Thi",VLOOKUP(B56,'[3]Sheet1'!$M$6:$N$324,2,0)="Cảnh cáo"),"Loại","Ko Vi Phạm"))</f>
        <v>Ko Vi Phạm</v>
      </c>
      <c r="V56" s="7"/>
      <c r="W56" s="8"/>
      <c r="X56" s="8"/>
    </row>
    <row r="57" spans="1:24" s="6" customFormat="1" ht="18" customHeight="1">
      <c r="A57" s="14">
        <f t="shared" si="4"/>
        <v>45</v>
      </c>
      <c r="B57" s="15">
        <v>2120266027</v>
      </c>
      <c r="C57" s="16" t="s">
        <v>182</v>
      </c>
      <c r="D57" s="9" t="s">
        <v>45</v>
      </c>
      <c r="E57" s="17">
        <v>35753</v>
      </c>
      <c r="F57" s="15" t="s">
        <v>224</v>
      </c>
      <c r="G57" s="15">
        <f>VLOOKUP(B57,'[1]Bỏ PivotTable-LoaiNA-SắpXếp'!$B$5:$M$907,2,0)</f>
        <v>17</v>
      </c>
      <c r="H57" s="23">
        <f>VLOOKUP(B57,'[1]Bỏ PivotTable-LoaiNA-SắpXếp'!$B$5:$M$907,9,0)</f>
        <v>7.49</v>
      </c>
      <c r="I57" s="23">
        <f>VLOOKUP(B57,'[1]Bỏ PivotTable-LoaiNA-SắpXếp'!$B$5:$M$907,10,0)</f>
        <v>3.19</v>
      </c>
      <c r="J57" s="15">
        <f>VLOOKUP(B57,'[2]Bỏ PivotTable-LoaiNA-SắpXếp'!$B$5:$M$907,2,0)</f>
        <v>19</v>
      </c>
      <c r="K57" s="23">
        <f>VLOOKUP(B57,'[2]Bỏ PivotTable-LoaiNA-SắpXếp'!$B$5:$M$907,9,0)</f>
        <v>8.01</v>
      </c>
      <c r="L57" s="23">
        <f>VLOOKUP(B57,'[2]Bỏ PivotTable-LoaiNA-SắpXếp'!$B$5:$M$907,10,0)</f>
        <v>3.55</v>
      </c>
      <c r="M57" s="24">
        <f t="shared" si="6"/>
        <v>7.76</v>
      </c>
      <c r="N57" s="24">
        <f t="shared" si="7"/>
        <v>3.38</v>
      </c>
      <c r="O57" s="15" t="str">
        <f t="shared" si="8"/>
        <v>Giỏi</v>
      </c>
      <c r="P57" s="15" t="s">
        <v>329</v>
      </c>
      <c r="Q57" s="15"/>
      <c r="R57" s="20" t="str">
        <f>IF(ISERROR(VLOOKUP(B57,'[1]Bỏ PivotTable-LoaiNA-SắpXếp'!$B$5:$M$907,12,0))=TRUE,"Loại #N/A",VLOOKUP(B57,'[1]Bỏ PivotTable-LoaiNA-SắpXếp'!$B$5:$M$907,12,0))</f>
        <v>Xét KT</v>
      </c>
      <c r="S57" s="20" t="str">
        <f>IF(ISERROR(VLOOKUP(B57,'[2]Bỏ PivotTable-LoaiNA-SắpXếp'!$B$5:$M$907,12,0))=TRUE,"Loại #N/A",VLOOKUP(B57,'[2]Bỏ PivotTable-LoaiNA-SắpXếp'!$B$5:$M$907,12,0))</f>
        <v>Xét KT</v>
      </c>
      <c r="T57" s="20" t="str">
        <f t="shared" si="9"/>
        <v>Xét KT</v>
      </c>
      <c r="U57" s="43" t="str">
        <f>IF(ISERROR(IF(OR(VLOOKUP(B57,'[3]Sheet1'!$M$6:$N$324,2,0)="Đình chỉ Thi",VLOOKUP(B57,'[3]Sheet1'!$M$6:$N$324,2,0)="Cảnh cáo"),"Loại","Ko Vi Phạm"))=TRUE,"Ko Vi Phạm",IF(OR(VLOOKUP(B57,'[3]Sheet1'!$M$6:$N$324,2,0)="Đình chỉ Thi",VLOOKUP(B57,'[3]Sheet1'!$M$6:$N$324,2,0)="Cảnh cáo"),"Loại","Ko Vi Phạm"))</f>
        <v>Ko Vi Phạm</v>
      </c>
      <c r="V57" s="7"/>
      <c r="W57" s="8"/>
      <c r="X57" s="8"/>
    </row>
    <row r="58" spans="1:24" s="6" customFormat="1" ht="18" customHeight="1">
      <c r="A58" s="14">
        <f t="shared" si="4"/>
        <v>46</v>
      </c>
      <c r="B58" s="15">
        <v>2120258308</v>
      </c>
      <c r="C58" s="16" t="s">
        <v>230</v>
      </c>
      <c r="D58" s="9" t="s">
        <v>43</v>
      </c>
      <c r="E58" s="17">
        <v>35555</v>
      </c>
      <c r="F58" s="15" t="s">
        <v>224</v>
      </c>
      <c r="G58" s="15">
        <f>VLOOKUP(B58,'[1]Bỏ PivotTable-LoaiNA-SắpXếp'!$B$5:$M$907,2,0)</f>
        <v>19</v>
      </c>
      <c r="H58" s="23">
        <f>VLOOKUP(B58,'[1]Bỏ PivotTable-LoaiNA-SắpXếp'!$B$5:$M$907,9,0)</f>
        <v>7.91</v>
      </c>
      <c r="I58" s="23">
        <f>VLOOKUP(B58,'[1]Bỏ PivotTable-LoaiNA-SắpXếp'!$B$5:$M$907,10,0)</f>
        <v>3.43</v>
      </c>
      <c r="J58" s="15">
        <f>VLOOKUP(B58,'[2]Bỏ PivotTable-LoaiNA-SắpXếp'!$B$5:$M$907,2,0)</f>
        <v>19</v>
      </c>
      <c r="K58" s="23">
        <f>VLOOKUP(B58,'[2]Bỏ PivotTable-LoaiNA-SắpXếp'!$B$5:$M$907,9,0)</f>
        <v>7.68</v>
      </c>
      <c r="L58" s="23">
        <f>VLOOKUP(B58,'[2]Bỏ PivotTable-LoaiNA-SắpXếp'!$B$5:$M$907,10,0)</f>
        <v>3.26</v>
      </c>
      <c r="M58" s="24">
        <f t="shared" si="6"/>
        <v>7.8</v>
      </c>
      <c r="N58" s="24">
        <f t="shared" si="7"/>
        <v>3.35</v>
      </c>
      <c r="O58" s="15" t="str">
        <f t="shared" si="8"/>
        <v>Giỏi</v>
      </c>
      <c r="P58" s="15" t="s">
        <v>329</v>
      </c>
      <c r="Q58" s="15"/>
      <c r="R58" s="20" t="str">
        <f>IF(ISERROR(VLOOKUP(B58,'[1]Bỏ PivotTable-LoaiNA-SắpXếp'!$B$5:$M$907,12,0))=TRUE,"Loại #N/A",VLOOKUP(B58,'[1]Bỏ PivotTable-LoaiNA-SắpXếp'!$B$5:$M$907,12,0))</f>
        <v>Xét KT</v>
      </c>
      <c r="S58" s="20" t="str">
        <f>IF(ISERROR(VLOOKUP(B58,'[2]Bỏ PivotTable-LoaiNA-SắpXếp'!$B$5:$M$907,12,0))=TRUE,"Loại #N/A",VLOOKUP(B58,'[2]Bỏ PivotTable-LoaiNA-SắpXếp'!$B$5:$M$907,12,0))</f>
        <v>Xét KT</v>
      </c>
      <c r="T58" s="20" t="str">
        <f t="shared" si="9"/>
        <v>Xét KT</v>
      </c>
      <c r="U58" s="43" t="str">
        <f>IF(ISERROR(IF(OR(VLOOKUP(B58,'[3]Sheet1'!$M$6:$N$324,2,0)="Đình chỉ Thi",VLOOKUP(B58,'[3]Sheet1'!$M$6:$N$324,2,0)="Cảnh cáo"),"Loại","Ko Vi Phạm"))=TRUE,"Ko Vi Phạm",IF(OR(VLOOKUP(B58,'[3]Sheet1'!$M$6:$N$324,2,0)="Đình chỉ Thi",VLOOKUP(B58,'[3]Sheet1'!$M$6:$N$324,2,0)="Cảnh cáo"),"Loại","Ko Vi Phạm"))</f>
        <v>Ko Vi Phạm</v>
      </c>
      <c r="V58" s="7"/>
      <c r="W58" s="8"/>
      <c r="X58" s="8"/>
    </row>
    <row r="59" spans="1:24" s="6" customFormat="1" ht="18" customHeight="1">
      <c r="A59" s="14">
        <f t="shared" si="4"/>
        <v>47</v>
      </c>
      <c r="B59" s="15">
        <v>2120713698</v>
      </c>
      <c r="C59" s="16" t="s">
        <v>235</v>
      </c>
      <c r="D59" s="9" t="s">
        <v>31</v>
      </c>
      <c r="E59" s="17">
        <v>35618</v>
      </c>
      <c r="F59" s="15" t="s">
        <v>236</v>
      </c>
      <c r="G59" s="15">
        <f>VLOOKUP(B59,'[1]Bỏ PivotTable-LoaiNA-SắpXếp'!$B$5:$M$907,2,0)</f>
        <v>19</v>
      </c>
      <c r="H59" s="23">
        <f>VLOOKUP(B59,'[1]Bỏ PivotTable-LoaiNA-SắpXếp'!$B$5:$M$907,9,0)</f>
        <v>8.18</v>
      </c>
      <c r="I59" s="23">
        <f>VLOOKUP(B59,'[1]Bỏ PivotTable-LoaiNA-SắpXếp'!$B$5:$M$907,10,0)</f>
        <v>3.52</v>
      </c>
      <c r="J59" s="15">
        <f>VLOOKUP(B59,'[2]Bỏ PivotTable-LoaiNA-SắpXếp'!$B$5:$M$907,2,0)</f>
        <v>19</v>
      </c>
      <c r="K59" s="23">
        <f>VLOOKUP(B59,'[2]Bỏ PivotTable-LoaiNA-SắpXếp'!$B$5:$M$907,9,0)</f>
        <v>7.72</v>
      </c>
      <c r="L59" s="23">
        <f>VLOOKUP(B59,'[2]Bỏ PivotTable-LoaiNA-SắpXếp'!$B$5:$M$907,10,0)</f>
        <v>3.33</v>
      </c>
      <c r="M59" s="24">
        <f t="shared" si="6"/>
        <v>7.95</v>
      </c>
      <c r="N59" s="24">
        <f t="shared" si="7"/>
        <v>3.43</v>
      </c>
      <c r="O59" s="15" t="str">
        <f t="shared" si="8"/>
        <v>Giỏi</v>
      </c>
      <c r="P59" s="15" t="s">
        <v>329</v>
      </c>
      <c r="Q59" s="15"/>
      <c r="R59" s="20" t="str">
        <f>IF(ISERROR(VLOOKUP(B59,'[1]Bỏ PivotTable-LoaiNA-SắpXếp'!$B$5:$M$907,12,0))=TRUE,"Loại #N/A",VLOOKUP(B59,'[1]Bỏ PivotTable-LoaiNA-SắpXếp'!$B$5:$M$907,12,0))</f>
        <v>Xét KT</v>
      </c>
      <c r="S59" s="20" t="str">
        <f>IF(ISERROR(VLOOKUP(B59,'[2]Bỏ PivotTable-LoaiNA-SắpXếp'!$B$5:$M$907,12,0))=TRUE,"Loại #N/A",VLOOKUP(B59,'[2]Bỏ PivotTable-LoaiNA-SắpXếp'!$B$5:$M$907,12,0))</f>
        <v>Xét KT</v>
      </c>
      <c r="T59" s="20" t="str">
        <f t="shared" si="9"/>
        <v>Xét KT</v>
      </c>
      <c r="U59" s="43" t="str">
        <f>IF(ISERROR(IF(OR(VLOOKUP(B59,'[3]Sheet1'!$M$6:$N$324,2,0)="Đình chỉ Thi",VLOOKUP(B59,'[3]Sheet1'!$M$6:$N$324,2,0)="Cảnh cáo"),"Loại","Ko Vi Phạm"))=TRUE,"Ko Vi Phạm",IF(OR(VLOOKUP(B59,'[3]Sheet1'!$M$6:$N$324,2,0)="Đình chỉ Thi",VLOOKUP(B59,'[3]Sheet1'!$M$6:$N$324,2,0)="Cảnh cáo"),"Loại","Ko Vi Phạm"))</f>
        <v>Ko Vi Phạm</v>
      </c>
      <c r="V59" s="7"/>
      <c r="W59" s="8"/>
      <c r="X59" s="8"/>
    </row>
    <row r="60" spans="1:24" s="6" customFormat="1" ht="18" customHeight="1">
      <c r="A60" s="14">
        <f t="shared" si="4"/>
        <v>48</v>
      </c>
      <c r="B60" s="15">
        <v>2120253854</v>
      </c>
      <c r="C60" s="16" t="s">
        <v>241</v>
      </c>
      <c r="D60" s="9" t="s">
        <v>41</v>
      </c>
      <c r="E60" s="17">
        <v>35630</v>
      </c>
      <c r="F60" s="15" t="s">
        <v>236</v>
      </c>
      <c r="G60" s="15">
        <f>VLOOKUP(B60,'[1]Bỏ PivotTable-LoaiNA-SắpXếp'!$B$5:$M$907,2,0)</f>
        <v>19</v>
      </c>
      <c r="H60" s="23">
        <f>VLOOKUP(B60,'[1]Bỏ PivotTable-LoaiNA-SắpXếp'!$B$5:$M$907,9,0)</f>
        <v>7.98</v>
      </c>
      <c r="I60" s="23">
        <f>VLOOKUP(B60,'[1]Bỏ PivotTable-LoaiNA-SắpXếp'!$B$5:$M$907,10,0)</f>
        <v>3.47</v>
      </c>
      <c r="J60" s="15">
        <f>VLOOKUP(B60,'[2]Bỏ PivotTable-LoaiNA-SắpXếp'!$B$5:$M$907,2,0)</f>
        <v>18</v>
      </c>
      <c r="K60" s="23">
        <f>VLOOKUP(B60,'[2]Bỏ PivotTable-LoaiNA-SắpXếp'!$B$5:$M$907,9,0)</f>
        <v>7.58</v>
      </c>
      <c r="L60" s="23">
        <f>VLOOKUP(B60,'[2]Bỏ PivotTable-LoaiNA-SắpXếp'!$B$5:$M$907,10,0)</f>
        <v>3.22</v>
      </c>
      <c r="M60" s="24">
        <f t="shared" si="6"/>
        <v>7.79</v>
      </c>
      <c r="N60" s="24">
        <f t="shared" si="7"/>
        <v>3.35</v>
      </c>
      <c r="O60" s="15" t="str">
        <f t="shared" si="8"/>
        <v>Giỏi</v>
      </c>
      <c r="P60" s="15" t="s">
        <v>328</v>
      </c>
      <c r="Q60" s="15"/>
      <c r="R60" s="20" t="str">
        <f>IF(ISERROR(VLOOKUP(B60,'[1]Bỏ PivotTable-LoaiNA-SắpXếp'!$B$5:$M$907,12,0))=TRUE,"Loại #N/A",VLOOKUP(B60,'[1]Bỏ PivotTable-LoaiNA-SắpXếp'!$B$5:$M$907,12,0))</f>
        <v>Xét KT</v>
      </c>
      <c r="S60" s="20" t="str">
        <f>IF(ISERROR(VLOOKUP(B60,'[2]Bỏ PivotTable-LoaiNA-SắpXếp'!$B$5:$M$907,12,0))=TRUE,"Loại #N/A",VLOOKUP(B60,'[2]Bỏ PivotTable-LoaiNA-SắpXếp'!$B$5:$M$907,12,0))</f>
        <v>Xét KT</v>
      </c>
      <c r="T60" s="20" t="str">
        <f t="shared" si="9"/>
        <v>Xét KT</v>
      </c>
      <c r="U60" s="43" t="str">
        <f>IF(ISERROR(IF(OR(VLOOKUP(B60,'[3]Sheet1'!$M$6:$N$324,2,0)="Đình chỉ Thi",VLOOKUP(B60,'[3]Sheet1'!$M$6:$N$324,2,0)="Cảnh cáo"),"Loại","Ko Vi Phạm"))=TRUE,"Ko Vi Phạm",IF(OR(VLOOKUP(B60,'[3]Sheet1'!$M$6:$N$324,2,0)="Đình chỉ Thi",VLOOKUP(B60,'[3]Sheet1'!$M$6:$N$324,2,0)="Cảnh cáo"),"Loại","Ko Vi Phạm"))</f>
        <v>Ko Vi Phạm</v>
      </c>
      <c r="V60" s="7"/>
      <c r="W60" s="8"/>
      <c r="X60" s="8"/>
    </row>
    <row r="61" spans="1:24" s="6" customFormat="1" ht="18" customHeight="1">
      <c r="A61" s="14">
        <f t="shared" si="4"/>
        <v>49</v>
      </c>
      <c r="B61" s="15">
        <v>2120253813</v>
      </c>
      <c r="C61" s="16" t="s">
        <v>242</v>
      </c>
      <c r="D61" s="9" t="s">
        <v>54</v>
      </c>
      <c r="E61" s="17">
        <v>34503</v>
      </c>
      <c r="F61" s="15" t="s">
        <v>245</v>
      </c>
      <c r="G61" s="15">
        <f>VLOOKUP(B61,'[1]Bỏ PivotTable-LoaiNA-SắpXếp'!$B$5:$M$907,2,0)</f>
        <v>19</v>
      </c>
      <c r="H61" s="23">
        <f>VLOOKUP(B61,'[1]Bỏ PivotTable-LoaiNA-SắpXếp'!$B$5:$M$907,9,0)</f>
        <v>8.13</v>
      </c>
      <c r="I61" s="23">
        <f>VLOOKUP(B61,'[1]Bỏ PivotTable-LoaiNA-SắpXếp'!$B$5:$M$907,10,0)</f>
        <v>3.56</v>
      </c>
      <c r="J61" s="15">
        <f>VLOOKUP(B61,'[2]Bỏ PivotTable-LoaiNA-SắpXếp'!$B$5:$M$907,2,0)</f>
        <v>19</v>
      </c>
      <c r="K61" s="23">
        <f>VLOOKUP(B61,'[2]Bỏ PivotTable-LoaiNA-SắpXếp'!$B$5:$M$907,9,0)</f>
        <v>8.27</v>
      </c>
      <c r="L61" s="23">
        <f>VLOOKUP(B61,'[2]Bỏ PivotTable-LoaiNA-SắpXếp'!$B$5:$M$907,10,0)</f>
        <v>3.73</v>
      </c>
      <c r="M61" s="24">
        <f t="shared" si="6"/>
        <v>8.2</v>
      </c>
      <c r="N61" s="24">
        <f t="shared" si="7"/>
        <v>3.65</v>
      </c>
      <c r="O61" s="15" t="str">
        <f t="shared" si="8"/>
        <v>Giỏi</v>
      </c>
      <c r="P61" s="15" t="s">
        <v>328</v>
      </c>
      <c r="Q61" s="15"/>
      <c r="R61" s="20" t="str">
        <f>IF(ISERROR(VLOOKUP(B61,'[1]Bỏ PivotTable-LoaiNA-SắpXếp'!$B$5:$M$907,12,0))=TRUE,"Loại #N/A",VLOOKUP(B61,'[1]Bỏ PivotTable-LoaiNA-SắpXếp'!$B$5:$M$907,12,0))</f>
        <v>Xét KT</v>
      </c>
      <c r="S61" s="20" t="str">
        <f>IF(ISERROR(VLOOKUP(B61,'[2]Bỏ PivotTable-LoaiNA-SắpXếp'!$B$5:$M$907,12,0))=TRUE,"Loại #N/A",VLOOKUP(B61,'[2]Bỏ PivotTable-LoaiNA-SắpXếp'!$B$5:$M$907,12,0))</f>
        <v>Xét KT</v>
      </c>
      <c r="T61" s="20" t="str">
        <f t="shared" si="9"/>
        <v>Xét KT</v>
      </c>
      <c r="U61" s="43" t="str">
        <f>IF(ISERROR(IF(OR(VLOOKUP(B61,'[3]Sheet1'!$M$6:$N$324,2,0)="Đình chỉ Thi",VLOOKUP(B61,'[3]Sheet1'!$M$6:$N$324,2,0)="Cảnh cáo"),"Loại","Ko Vi Phạm"))=TRUE,"Ko Vi Phạm",IF(OR(VLOOKUP(B61,'[3]Sheet1'!$M$6:$N$324,2,0)="Đình chỉ Thi",VLOOKUP(B61,'[3]Sheet1'!$M$6:$N$324,2,0)="Cảnh cáo"),"Loại","Ko Vi Phạm"))</f>
        <v>Ko Vi Phạm</v>
      </c>
      <c r="V61" s="7"/>
      <c r="W61" s="8"/>
      <c r="X61" s="8"/>
    </row>
    <row r="62" spans="1:24" s="6" customFormat="1" ht="18" customHeight="1">
      <c r="A62" s="14">
        <f t="shared" si="4"/>
        <v>50</v>
      </c>
      <c r="B62" s="15">
        <v>2120259897</v>
      </c>
      <c r="C62" s="16" t="s">
        <v>257</v>
      </c>
      <c r="D62" s="9" t="s">
        <v>62</v>
      </c>
      <c r="E62" s="17">
        <v>35651</v>
      </c>
      <c r="F62" s="15" t="s">
        <v>245</v>
      </c>
      <c r="G62" s="15">
        <f>VLOOKUP(B62,'[1]Bỏ PivotTable-LoaiNA-SắpXếp'!$B$5:$M$907,2,0)</f>
        <v>14</v>
      </c>
      <c r="H62" s="23">
        <f>VLOOKUP(B62,'[1]Bỏ PivotTable-LoaiNA-SắpXếp'!$B$5:$M$907,9,0)</f>
        <v>8.64</v>
      </c>
      <c r="I62" s="23">
        <f>VLOOKUP(B62,'[1]Bỏ PivotTable-LoaiNA-SắpXếp'!$B$5:$M$907,10,0)</f>
        <v>3.71</v>
      </c>
      <c r="J62" s="15">
        <f>VLOOKUP(B62,'[2]Bỏ PivotTable-LoaiNA-SắpXếp'!$B$5:$M$907,2,0)</f>
        <v>19</v>
      </c>
      <c r="K62" s="23">
        <f>VLOOKUP(B62,'[2]Bỏ PivotTable-LoaiNA-SắpXếp'!$B$5:$M$907,9,0)</f>
        <v>8.27</v>
      </c>
      <c r="L62" s="23">
        <f>VLOOKUP(B62,'[2]Bỏ PivotTable-LoaiNA-SắpXếp'!$B$5:$M$907,10,0)</f>
        <v>3.61</v>
      </c>
      <c r="M62" s="24">
        <f t="shared" si="6"/>
        <v>8.43</v>
      </c>
      <c r="N62" s="24">
        <f t="shared" si="7"/>
        <v>3.65</v>
      </c>
      <c r="O62" s="15" t="str">
        <f t="shared" si="8"/>
        <v>Giỏi</v>
      </c>
      <c r="P62" s="15" t="s">
        <v>328</v>
      </c>
      <c r="Q62" s="15"/>
      <c r="R62" s="20" t="str">
        <f>IF(ISERROR(VLOOKUP(B62,'[1]Bỏ PivotTable-LoaiNA-SắpXếp'!$B$5:$M$907,12,0))=TRUE,"Loại #N/A",VLOOKUP(B62,'[1]Bỏ PivotTable-LoaiNA-SắpXếp'!$B$5:$M$907,12,0))</f>
        <v>Xét KT</v>
      </c>
      <c r="S62" s="20" t="str">
        <f>IF(ISERROR(VLOOKUP(B62,'[2]Bỏ PivotTable-LoaiNA-SắpXếp'!$B$5:$M$907,12,0))=TRUE,"Loại #N/A",VLOOKUP(B62,'[2]Bỏ PivotTable-LoaiNA-SắpXếp'!$B$5:$M$907,12,0))</f>
        <v>Xét KT</v>
      </c>
      <c r="T62" s="20" t="str">
        <f t="shared" si="9"/>
        <v>Xét KT</v>
      </c>
      <c r="U62" s="43" t="str">
        <f>IF(ISERROR(IF(OR(VLOOKUP(B62,'[3]Sheet1'!$M$6:$N$324,2,0)="Đình chỉ Thi",VLOOKUP(B62,'[3]Sheet1'!$M$6:$N$324,2,0)="Cảnh cáo"),"Loại","Ko Vi Phạm"))=TRUE,"Ko Vi Phạm",IF(OR(VLOOKUP(B62,'[3]Sheet1'!$M$6:$N$324,2,0)="Đình chỉ Thi",VLOOKUP(B62,'[3]Sheet1'!$M$6:$N$324,2,0)="Cảnh cáo"),"Loại","Ko Vi Phạm"))</f>
        <v>Ko Vi Phạm</v>
      </c>
      <c r="V62" s="7"/>
      <c r="W62" s="8"/>
      <c r="X62" s="8"/>
    </row>
    <row r="63" spans="1:24" s="6" customFormat="1" ht="18" customHeight="1">
      <c r="A63" s="14">
        <f t="shared" si="4"/>
        <v>51</v>
      </c>
      <c r="B63" s="15">
        <v>2120259407</v>
      </c>
      <c r="C63" s="16" t="s">
        <v>78</v>
      </c>
      <c r="D63" s="9" t="s">
        <v>66</v>
      </c>
      <c r="E63" s="17">
        <v>35551</v>
      </c>
      <c r="F63" s="15" t="s">
        <v>245</v>
      </c>
      <c r="G63" s="15">
        <f>VLOOKUP(B63,'[1]Bỏ PivotTable-LoaiNA-SắpXếp'!$B$5:$M$907,2,0)</f>
        <v>19</v>
      </c>
      <c r="H63" s="23">
        <f>VLOOKUP(B63,'[1]Bỏ PivotTable-LoaiNA-SắpXếp'!$B$5:$M$907,9,0)</f>
        <v>8.47</v>
      </c>
      <c r="I63" s="23">
        <f>VLOOKUP(B63,'[1]Bỏ PivotTable-LoaiNA-SắpXếp'!$B$5:$M$907,10,0)</f>
        <v>3.68</v>
      </c>
      <c r="J63" s="15">
        <f>VLOOKUP(B63,'[2]Bỏ PivotTable-LoaiNA-SắpXếp'!$B$5:$M$907,2,0)</f>
        <v>19</v>
      </c>
      <c r="K63" s="23">
        <f>VLOOKUP(B63,'[2]Bỏ PivotTable-LoaiNA-SắpXếp'!$B$5:$M$907,9,0)</f>
        <v>7.99</v>
      </c>
      <c r="L63" s="23">
        <f>VLOOKUP(B63,'[2]Bỏ PivotTable-LoaiNA-SắpXếp'!$B$5:$M$907,10,0)</f>
        <v>3.49</v>
      </c>
      <c r="M63" s="24">
        <f t="shared" si="6"/>
        <v>8.23</v>
      </c>
      <c r="N63" s="24">
        <f t="shared" si="7"/>
        <v>3.59</v>
      </c>
      <c r="O63" s="15" t="str">
        <f t="shared" si="8"/>
        <v>Giỏi</v>
      </c>
      <c r="P63" s="15" t="s">
        <v>328</v>
      </c>
      <c r="Q63" s="15"/>
      <c r="R63" s="20" t="str">
        <f>IF(ISERROR(VLOOKUP(B63,'[1]Bỏ PivotTable-LoaiNA-SắpXếp'!$B$5:$M$907,12,0))=TRUE,"Loại #N/A",VLOOKUP(B63,'[1]Bỏ PivotTable-LoaiNA-SắpXếp'!$B$5:$M$907,12,0))</f>
        <v>Xét KT</v>
      </c>
      <c r="S63" s="20" t="str">
        <f>IF(ISERROR(VLOOKUP(B63,'[2]Bỏ PivotTable-LoaiNA-SắpXếp'!$B$5:$M$907,12,0))=TRUE,"Loại #N/A",VLOOKUP(B63,'[2]Bỏ PivotTable-LoaiNA-SắpXếp'!$B$5:$M$907,12,0))</f>
        <v>Xét KT</v>
      </c>
      <c r="T63" s="20" t="str">
        <f t="shared" si="9"/>
        <v>Xét KT</v>
      </c>
      <c r="U63" s="43" t="str">
        <f>IF(ISERROR(IF(OR(VLOOKUP(B63,'[3]Sheet1'!$M$6:$N$324,2,0)="Đình chỉ Thi",VLOOKUP(B63,'[3]Sheet1'!$M$6:$N$324,2,0)="Cảnh cáo"),"Loại","Ko Vi Phạm"))=TRUE,"Ko Vi Phạm",IF(OR(VLOOKUP(B63,'[3]Sheet1'!$M$6:$N$324,2,0)="Đình chỉ Thi",VLOOKUP(B63,'[3]Sheet1'!$M$6:$N$324,2,0)="Cảnh cáo"),"Loại","Ko Vi Phạm"))</f>
        <v>Ko Vi Phạm</v>
      </c>
      <c r="V63" s="7"/>
      <c r="W63" s="8"/>
      <c r="X63" s="8"/>
    </row>
    <row r="64" spans="1:24" s="6" customFormat="1" ht="18" customHeight="1">
      <c r="A64" s="14">
        <f t="shared" si="4"/>
        <v>52</v>
      </c>
      <c r="B64" s="15">
        <v>2120256964</v>
      </c>
      <c r="C64" s="16" t="s">
        <v>50</v>
      </c>
      <c r="D64" s="9" t="s">
        <v>186</v>
      </c>
      <c r="E64" s="17">
        <v>35497</v>
      </c>
      <c r="F64" s="15" t="s">
        <v>245</v>
      </c>
      <c r="G64" s="15">
        <f>VLOOKUP(B64,'[1]Bỏ PivotTable-LoaiNA-SắpXếp'!$B$5:$M$907,2,0)</f>
        <v>19</v>
      </c>
      <c r="H64" s="23">
        <f>VLOOKUP(B64,'[1]Bỏ PivotTable-LoaiNA-SắpXếp'!$B$5:$M$907,9,0)</f>
        <v>7.96</v>
      </c>
      <c r="I64" s="23">
        <f>VLOOKUP(B64,'[1]Bỏ PivotTable-LoaiNA-SắpXếp'!$B$5:$M$907,10,0)</f>
        <v>3.48</v>
      </c>
      <c r="J64" s="15">
        <f>VLOOKUP(B64,'[2]Bỏ PivotTable-LoaiNA-SắpXếp'!$B$5:$M$907,2,0)</f>
        <v>19</v>
      </c>
      <c r="K64" s="23">
        <f>VLOOKUP(B64,'[2]Bỏ PivotTable-LoaiNA-SắpXếp'!$B$5:$M$907,9,0)</f>
        <v>8.37</v>
      </c>
      <c r="L64" s="23">
        <f>VLOOKUP(B64,'[2]Bỏ PivotTable-LoaiNA-SắpXếp'!$B$5:$M$907,10,0)</f>
        <v>3.7</v>
      </c>
      <c r="M64" s="24">
        <f t="shared" si="6"/>
        <v>8.17</v>
      </c>
      <c r="N64" s="24">
        <f t="shared" si="7"/>
        <v>3.59</v>
      </c>
      <c r="O64" s="15" t="str">
        <f t="shared" si="8"/>
        <v>Giỏi</v>
      </c>
      <c r="P64" s="15" t="s">
        <v>328</v>
      </c>
      <c r="Q64" s="15"/>
      <c r="R64" s="20" t="str">
        <f>IF(ISERROR(VLOOKUP(B64,'[1]Bỏ PivotTable-LoaiNA-SắpXếp'!$B$5:$M$907,12,0))=TRUE,"Loại #N/A",VLOOKUP(B64,'[1]Bỏ PivotTable-LoaiNA-SắpXếp'!$B$5:$M$907,12,0))</f>
        <v>Xét KT</v>
      </c>
      <c r="S64" s="20" t="str">
        <f>IF(ISERROR(VLOOKUP(B64,'[2]Bỏ PivotTable-LoaiNA-SắpXếp'!$B$5:$M$907,12,0))=TRUE,"Loại #N/A",VLOOKUP(B64,'[2]Bỏ PivotTable-LoaiNA-SắpXếp'!$B$5:$M$907,12,0))</f>
        <v>Xét KT</v>
      </c>
      <c r="T64" s="20" t="str">
        <f t="shared" si="9"/>
        <v>Xét KT</v>
      </c>
      <c r="U64" s="43" t="str">
        <f>IF(ISERROR(IF(OR(VLOOKUP(B64,'[3]Sheet1'!$M$6:$N$324,2,0)="Đình chỉ Thi",VLOOKUP(B64,'[3]Sheet1'!$M$6:$N$324,2,0)="Cảnh cáo"),"Loại","Ko Vi Phạm"))=TRUE,"Ko Vi Phạm",IF(OR(VLOOKUP(B64,'[3]Sheet1'!$M$6:$N$324,2,0)="Đình chỉ Thi",VLOOKUP(B64,'[3]Sheet1'!$M$6:$N$324,2,0)="Cảnh cáo"),"Loại","Ko Vi Phạm"))</f>
        <v>Ko Vi Phạm</v>
      </c>
      <c r="V64" s="7"/>
      <c r="W64" s="8"/>
      <c r="X64" s="8"/>
    </row>
    <row r="65" spans="1:24" s="6" customFormat="1" ht="18" customHeight="1">
      <c r="A65" s="14">
        <f t="shared" si="4"/>
        <v>53</v>
      </c>
      <c r="B65" s="15">
        <v>2120257262</v>
      </c>
      <c r="C65" s="16" t="s">
        <v>119</v>
      </c>
      <c r="D65" s="9" t="s">
        <v>90</v>
      </c>
      <c r="E65" s="17">
        <v>35781</v>
      </c>
      <c r="F65" s="15" t="s">
        <v>245</v>
      </c>
      <c r="G65" s="15">
        <f>VLOOKUP(B65,'[1]Bỏ PivotTable-LoaiNA-SắpXếp'!$B$5:$M$907,2,0)</f>
        <v>19</v>
      </c>
      <c r="H65" s="23">
        <f>VLOOKUP(B65,'[1]Bỏ PivotTable-LoaiNA-SắpXếp'!$B$5:$M$907,9,0)</f>
        <v>8.24</v>
      </c>
      <c r="I65" s="23">
        <f>VLOOKUP(B65,'[1]Bỏ PivotTable-LoaiNA-SắpXếp'!$B$5:$M$907,10,0)</f>
        <v>3.57</v>
      </c>
      <c r="J65" s="15">
        <f>VLOOKUP(B65,'[2]Bỏ PivotTable-LoaiNA-SắpXếp'!$B$5:$M$907,2,0)</f>
        <v>19</v>
      </c>
      <c r="K65" s="23">
        <f>VLOOKUP(B65,'[2]Bỏ PivotTable-LoaiNA-SắpXếp'!$B$5:$M$907,9,0)</f>
        <v>8.09</v>
      </c>
      <c r="L65" s="23">
        <f>VLOOKUP(B65,'[2]Bỏ PivotTable-LoaiNA-SắpXếp'!$B$5:$M$907,10,0)</f>
        <v>3.54</v>
      </c>
      <c r="M65" s="24">
        <f t="shared" si="6"/>
        <v>8.17</v>
      </c>
      <c r="N65" s="24">
        <f t="shared" si="7"/>
        <v>3.56</v>
      </c>
      <c r="O65" s="15" t="str">
        <f t="shared" si="8"/>
        <v>Giỏi</v>
      </c>
      <c r="P65" s="15" t="s">
        <v>328</v>
      </c>
      <c r="Q65" s="15"/>
      <c r="R65" s="20" t="str">
        <f>IF(ISERROR(VLOOKUP(B65,'[1]Bỏ PivotTable-LoaiNA-SắpXếp'!$B$5:$M$907,12,0))=TRUE,"Loại #N/A",VLOOKUP(B65,'[1]Bỏ PivotTable-LoaiNA-SắpXếp'!$B$5:$M$907,12,0))</f>
        <v>Xét KT</v>
      </c>
      <c r="S65" s="20" t="str">
        <f>IF(ISERROR(VLOOKUP(B65,'[2]Bỏ PivotTable-LoaiNA-SắpXếp'!$B$5:$M$907,12,0))=TRUE,"Loại #N/A",VLOOKUP(B65,'[2]Bỏ PivotTable-LoaiNA-SắpXếp'!$B$5:$M$907,12,0))</f>
        <v>Xét KT</v>
      </c>
      <c r="T65" s="20" t="str">
        <f t="shared" si="9"/>
        <v>Xét KT</v>
      </c>
      <c r="U65" s="43" t="str">
        <f>IF(ISERROR(IF(OR(VLOOKUP(B65,'[3]Sheet1'!$M$6:$N$324,2,0)="Đình chỉ Thi",VLOOKUP(B65,'[3]Sheet1'!$M$6:$N$324,2,0)="Cảnh cáo"),"Loại","Ko Vi Phạm"))=TRUE,"Ko Vi Phạm",IF(OR(VLOOKUP(B65,'[3]Sheet1'!$M$6:$N$324,2,0)="Đình chỉ Thi",VLOOKUP(B65,'[3]Sheet1'!$M$6:$N$324,2,0)="Cảnh cáo"),"Loại","Ko Vi Phạm"))</f>
        <v>Ko Vi Phạm</v>
      </c>
      <c r="V65" s="7"/>
      <c r="W65" s="8"/>
      <c r="X65" s="8"/>
    </row>
    <row r="66" spans="1:24" s="6" customFormat="1" ht="18" customHeight="1">
      <c r="A66" s="14">
        <f t="shared" si="4"/>
        <v>54</v>
      </c>
      <c r="B66" s="15">
        <v>2120253807</v>
      </c>
      <c r="C66" s="16" t="s">
        <v>252</v>
      </c>
      <c r="D66" s="9" t="s">
        <v>179</v>
      </c>
      <c r="E66" s="17">
        <v>35636</v>
      </c>
      <c r="F66" s="15" t="s">
        <v>245</v>
      </c>
      <c r="G66" s="15">
        <f>VLOOKUP(B66,'[1]Bỏ PivotTable-LoaiNA-SắpXếp'!$B$5:$M$907,2,0)</f>
        <v>19</v>
      </c>
      <c r="H66" s="23">
        <f>VLOOKUP(B66,'[1]Bỏ PivotTable-LoaiNA-SắpXếp'!$B$5:$M$907,9,0)</f>
        <v>8.1</v>
      </c>
      <c r="I66" s="23">
        <f>VLOOKUP(B66,'[1]Bỏ PivotTable-LoaiNA-SắpXếp'!$B$5:$M$907,10,0)</f>
        <v>3.52</v>
      </c>
      <c r="J66" s="15">
        <f>VLOOKUP(B66,'[2]Bỏ PivotTable-LoaiNA-SắpXếp'!$B$5:$M$907,2,0)</f>
        <v>19</v>
      </c>
      <c r="K66" s="23">
        <f>VLOOKUP(B66,'[2]Bỏ PivotTable-LoaiNA-SắpXếp'!$B$5:$M$907,9,0)</f>
        <v>7.91</v>
      </c>
      <c r="L66" s="23">
        <f>VLOOKUP(B66,'[2]Bỏ PivotTable-LoaiNA-SắpXếp'!$B$5:$M$907,10,0)</f>
        <v>3.43</v>
      </c>
      <c r="M66" s="24">
        <f t="shared" si="6"/>
        <v>8.01</v>
      </c>
      <c r="N66" s="24">
        <f t="shared" si="7"/>
        <v>3.48</v>
      </c>
      <c r="O66" s="15" t="str">
        <f t="shared" si="8"/>
        <v>Giỏi</v>
      </c>
      <c r="P66" s="15" t="s">
        <v>328</v>
      </c>
      <c r="Q66" s="15"/>
      <c r="R66" s="20" t="str">
        <f>IF(ISERROR(VLOOKUP(B66,'[1]Bỏ PivotTable-LoaiNA-SắpXếp'!$B$5:$M$907,12,0))=TRUE,"Loại #N/A",VLOOKUP(B66,'[1]Bỏ PivotTable-LoaiNA-SắpXếp'!$B$5:$M$907,12,0))</f>
        <v>Xét KT</v>
      </c>
      <c r="S66" s="20" t="str">
        <f>IF(ISERROR(VLOOKUP(B66,'[2]Bỏ PivotTable-LoaiNA-SắpXếp'!$B$5:$M$907,12,0))=TRUE,"Loại #N/A",VLOOKUP(B66,'[2]Bỏ PivotTable-LoaiNA-SắpXếp'!$B$5:$M$907,12,0))</f>
        <v>Xét KT</v>
      </c>
      <c r="T66" s="20" t="str">
        <f t="shared" si="9"/>
        <v>Xét KT</v>
      </c>
      <c r="U66" s="43" t="str">
        <f>IF(ISERROR(IF(OR(VLOOKUP(B66,'[3]Sheet1'!$M$6:$N$324,2,0)="Đình chỉ Thi",VLOOKUP(B66,'[3]Sheet1'!$M$6:$N$324,2,0)="Cảnh cáo"),"Loại","Ko Vi Phạm"))=TRUE,"Ko Vi Phạm",IF(OR(VLOOKUP(B66,'[3]Sheet1'!$M$6:$N$324,2,0)="Đình chỉ Thi",VLOOKUP(B66,'[3]Sheet1'!$M$6:$N$324,2,0)="Cảnh cáo"),"Loại","Ko Vi Phạm"))</f>
        <v>Ko Vi Phạm</v>
      </c>
      <c r="V66" s="7"/>
      <c r="W66" s="8"/>
      <c r="X66" s="8"/>
    </row>
    <row r="67" spans="1:24" s="6" customFormat="1" ht="18" customHeight="1">
      <c r="A67" s="14">
        <f t="shared" si="4"/>
        <v>55</v>
      </c>
      <c r="B67" s="15">
        <v>2120253886</v>
      </c>
      <c r="C67" s="16" t="s">
        <v>249</v>
      </c>
      <c r="D67" s="9" t="s">
        <v>77</v>
      </c>
      <c r="E67" s="17">
        <v>35756</v>
      </c>
      <c r="F67" s="15" t="s">
        <v>245</v>
      </c>
      <c r="G67" s="15">
        <f>VLOOKUP(B67,'[1]Bỏ PivotTable-LoaiNA-SắpXếp'!$B$5:$M$907,2,0)</f>
        <v>19</v>
      </c>
      <c r="H67" s="23">
        <f>VLOOKUP(B67,'[1]Bỏ PivotTable-LoaiNA-SắpXếp'!$B$5:$M$907,9,0)</f>
        <v>7.98</v>
      </c>
      <c r="I67" s="23">
        <f>VLOOKUP(B67,'[1]Bỏ PivotTable-LoaiNA-SắpXếp'!$B$5:$M$907,10,0)</f>
        <v>3.52</v>
      </c>
      <c r="J67" s="15">
        <f>VLOOKUP(B67,'[2]Bỏ PivotTable-LoaiNA-SắpXếp'!$B$5:$M$907,2,0)</f>
        <v>19</v>
      </c>
      <c r="K67" s="23">
        <f>VLOOKUP(B67,'[2]Bỏ PivotTable-LoaiNA-SắpXếp'!$B$5:$M$907,9,0)</f>
        <v>7.82</v>
      </c>
      <c r="L67" s="23">
        <f>VLOOKUP(B67,'[2]Bỏ PivotTable-LoaiNA-SắpXếp'!$B$5:$M$907,10,0)</f>
        <v>3.36</v>
      </c>
      <c r="M67" s="24">
        <f t="shared" si="6"/>
        <v>7.9</v>
      </c>
      <c r="N67" s="24">
        <f t="shared" si="7"/>
        <v>3.44</v>
      </c>
      <c r="O67" s="15" t="str">
        <f t="shared" si="8"/>
        <v>Giỏi</v>
      </c>
      <c r="P67" s="15" t="s">
        <v>328</v>
      </c>
      <c r="Q67" s="15"/>
      <c r="R67" s="20" t="str">
        <f>IF(ISERROR(VLOOKUP(B67,'[1]Bỏ PivotTable-LoaiNA-SắpXếp'!$B$5:$M$907,12,0))=TRUE,"Loại #N/A",VLOOKUP(B67,'[1]Bỏ PivotTable-LoaiNA-SắpXếp'!$B$5:$M$907,12,0))</f>
        <v>Xét KT</v>
      </c>
      <c r="S67" s="20" t="str">
        <f>IF(ISERROR(VLOOKUP(B67,'[2]Bỏ PivotTable-LoaiNA-SắpXếp'!$B$5:$M$907,12,0))=TRUE,"Loại #N/A",VLOOKUP(B67,'[2]Bỏ PivotTable-LoaiNA-SắpXếp'!$B$5:$M$907,12,0))</f>
        <v>Xét KT</v>
      </c>
      <c r="T67" s="20" t="str">
        <f t="shared" si="9"/>
        <v>Xét KT</v>
      </c>
      <c r="U67" s="43" t="str">
        <f>IF(ISERROR(IF(OR(VLOOKUP(B67,'[3]Sheet1'!$M$6:$N$324,2,0)="Đình chỉ Thi",VLOOKUP(B67,'[3]Sheet1'!$M$6:$N$324,2,0)="Cảnh cáo"),"Loại","Ko Vi Phạm"))=TRUE,"Ko Vi Phạm",IF(OR(VLOOKUP(B67,'[3]Sheet1'!$M$6:$N$324,2,0)="Đình chỉ Thi",VLOOKUP(B67,'[3]Sheet1'!$M$6:$N$324,2,0)="Cảnh cáo"),"Loại","Ko Vi Phạm"))</f>
        <v>Ko Vi Phạm</v>
      </c>
      <c r="V67" s="7"/>
      <c r="W67" s="8"/>
      <c r="X67" s="8"/>
    </row>
    <row r="68" spans="1:24" s="6" customFormat="1" ht="18" customHeight="1">
      <c r="A68" s="14">
        <f t="shared" si="4"/>
        <v>56</v>
      </c>
      <c r="B68" s="15">
        <v>2121219690</v>
      </c>
      <c r="C68" s="16" t="s">
        <v>256</v>
      </c>
      <c r="D68" s="9" t="s">
        <v>145</v>
      </c>
      <c r="E68" s="17">
        <v>35074</v>
      </c>
      <c r="F68" s="15" t="s">
        <v>245</v>
      </c>
      <c r="G68" s="15">
        <f>VLOOKUP(B68,'[1]Bỏ PivotTable-LoaiNA-SắpXếp'!$B$5:$M$907,2,0)</f>
        <v>17</v>
      </c>
      <c r="H68" s="23">
        <f>VLOOKUP(B68,'[1]Bỏ PivotTable-LoaiNA-SắpXếp'!$B$5:$M$907,9,0)</f>
        <v>7.69</v>
      </c>
      <c r="I68" s="23">
        <f>VLOOKUP(B68,'[1]Bỏ PivotTable-LoaiNA-SắpXếp'!$B$5:$M$907,10,0)</f>
        <v>3.26</v>
      </c>
      <c r="J68" s="15">
        <f>VLOOKUP(B68,'[2]Bỏ PivotTable-LoaiNA-SắpXếp'!$B$5:$M$907,2,0)</f>
        <v>19</v>
      </c>
      <c r="K68" s="23">
        <f>VLOOKUP(B68,'[2]Bỏ PivotTable-LoaiNA-SắpXếp'!$B$5:$M$907,9,0)</f>
        <v>8.21</v>
      </c>
      <c r="L68" s="23">
        <f>VLOOKUP(B68,'[2]Bỏ PivotTable-LoaiNA-SắpXếp'!$B$5:$M$907,10,0)</f>
        <v>3.61</v>
      </c>
      <c r="M68" s="24">
        <f t="shared" si="6"/>
        <v>7.96</v>
      </c>
      <c r="N68" s="24">
        <f t="shared" si="7"/>
        <v>3.44</v>
      </c>
      <c r="O68" s="15" t="str">
        <f t="shared" si="8"/>
        <v>Giỏi</v>
      </c>
      <c r="P68" s="15" t="s">
        <v>328</v>
      </c>
      <c r="Q68" s="15"/>
      <c r="R68" s="20" t="str">
        <f>IF(ISERROR(VLOOKUP(B68,'[1]Bỏ PivotTable-LoaiNA-SắpXếp'!$B$5:$M$907,12,0))=TRUE,"Loại #N/A",VLOOKUP(B68,'[1]Bỏ PivotTable-LoaiNA-SắpXếp'!$B$5:$M$907,12,0))</f>
        <v>Xét KT</v>
      </c>
      <c r="S68" s="20" t="str">
        <f>IF(ISERROR(VLOOKUP(B68,'[2]Bỏ PivotTable-LoaiNA-SắpXếp'!$B$5:$M$907,12,0))=TRUE,"Loại #N/A",VLOOKUP(B68,'[2]Bỏ PivotTable-LoaiNA-SắpXếp'!$B$5:$M$907,12,0))</f>
        <v>Xét KT</v>
      </c>
      <c r="T68" s="20" t="str">
        <f t="shared" si="9"/>
        <v>Xét KT</v>
      </c>
      <c r="U68" s="43" t="str">
        <f>IF(ISERROR(IF(OR(VLOOKUP(B68,'[3]Sheet1'!$M$6:$N$324,2,0)="Đình chỉ Thi",VLOOKUP(B68,'[3]Sheet1'!$M$6:$N$324,2,0)="Cảnh cáo"),"Loại","Ko Vi Phạm"))=TRUE,"Ko Vi Phạm",IF(OR(VLOOKUP(B68,'[3]Sheet1'!$M$6:$N$324,2,0)="Đình chỉ Thi",VLOOKUP(B68,'[3]Sheet1'!$M$6:$N$324,2,0)="Cảnh cáo"),"Loại","Ko Vi Phạm"))</f>
        <v>Ko Vi Phạm</v>
      </c>
      <c r="V68" s="7"/>
      <c r="W68" s="8"/>
      <c r="X68" s="8"/>
    </row>
    <row r="69" spans="1:24" s="6" customFormat="1" ht="18" customHeight="1">
      <c r="A69" s="14">
        <f t="shared" si="4"/>
        <v>57</v>
      </c>
      <c r="B69" s="15">
        <v>2120259686</v>
      </c>
      <c r="C69" s="16" t="s">
        <v>251</v>
      </c>
      <c r="D69" s="9" t="s">
        <v>54</v>
      </c>
      <c r="E69" s="17">
        <v>35784</v>
      </c>
      <c r="F69" s="15" t="s">
        <v>245</v>
      </c>
      <c r="G69" s="15">
        <f>VLOOKUP(B69,'[1]Bỏ PivotTable-LoaiNA-SắpXếp'!$B$5:$M$907,2,0)</f>
        <v>19</v>
      </c>
      <c r="H69" s="23">
        <f>VLOOKUP(B69,'[1]Bỏ PivotTable-LoaiNA-SắpXếp'!$B$5:$M$907,9,0)</f>
        <v>8.24</v>
      </c>
      <c r="I69" s="23">
        <f>VLOOKUP(B69,'[1]Bỏ PivotTable-LoaiNA-SắpXếp'!$B$5:$M$907,10,0)</f>
        <v>3.63</v>
      </c>
      <c r="J69" s="15">
        <f>VLOOKUP(B69,'[2]Bỏ PivotTable-LoaiNA-SắpXếp'!$B$5:$M$907,2,0)</f>
        <v>19</v>
      </c>
      <c r="K69" s="23">
        <f>VLOOKUP(B69,'[2]Bỏ PivotTable-LoaiNA-SắpXếp'!$B$5:$M$907,9,0)</f>
        <v>7.62</v>
      </c>
      <c r="L69" s="23">
        <f>VLOOKUP(B69,'[2]Bỏ PivotTable-LoaiNA-SắpXếp'!$B$5:$M$907,10,0)</f>
        <v>3.21</v>
      </c>
      <c r="M69" s="24">
        <f t="shared" si="6"/>
        <v>7.93</v>
      </c>
      <c r="N69" s="24">
        <f t="shared" si="7"/>
        <v>3.42</v>
      </c>
      <c r="O69" s="15" t="str">
        <f t="shared" si="8"/>
        <v>Giỏi</v>
      </c>
      <c r="P69" s="15" t="s">
        <v>329</v>
      </c>
      <c r="Q69" s="15"/>
      <c r="R69" s="20" t="str">
        <f>IF(ISERROR(VLOOKUP(B69,'[1]Bỏ PivotTable-LoaiNA-SắpXếp'!$B$5:$M$907,12,0))=TRUE,"Loại #N/A",VLOOKUP(B69,'[1]Bỏ PivotTable-LoaiNA-SắpXếp'!$B$5:$M$907,12,0))</f>
        <v>Xét KT</v>
      </c>
      <c r="S69" s="20" t="str">
        <f>IF(ISERROR(VLOOKUP(B69,'[2]Bỏ PivotTable-LoaiNA-SắpXếp'!$B$5:$M$907,12,0))=TRUE,"Loại #N/A",VLOOKUP(B69,'[2]Bỏ PivotTable-LoaiNA-SắpXếp'!$B$5:$M$907,12,0))</f>
        <v>Xét KT</v>
      </c>
      <c r="T69" s="20" t="str">
        <f t="shared" si="9"/>
        <v>Xét KT</v>
      </c>
      <c r="U69" s="43" t="str">
        <f>IF(ISERROR(IF(OR(VLOOKUP(B69,'[3]Sheet1'!$M$6:$N$324,2,0)="Đình chỉ Thi",VLOOKUP(B69,'[3]Sheet1'!$M$6:$N$324,2,0)="Cảnh cáo"),"Loại","Ko Vi Phạm"))=TRUE,"Ko Vi Phạm",IF(OR(VLOOKUP(B69,'[3]Sheet1'!$M$6:$N$324,2,0)="Đình chỉ Thi",VLOOKUP(B69,'[3]Sheet1'!$M$6:$N$324,2,0)="Cảnh cáo"),"Loại","Ko Vi Phạm"))</f>
        <v>Ko Vi Phạm</v>
      </c>
      <c r="V69" s="7"/>
      <c r="W69" s="8"/>
      <c r="X69" s="8"/>
    </row>
    <row r="70" spans="1:24" s="6" customFormat="1" ht="18" customHeight="1">
      <c r="A70" s="14">
        <f t="shared" si="4"/>
        <v>58</v>
      </c>
      <c r="B70" s="15">
        <v>2120253879</v>
      </c>
      <c r="C70" s="16" t="s">
        <v>261</v>
      </c>
      <c r="D70" s="9" t="s">
        <v>106</v>
      </c>
      <c r="E70" s="17">
        <v>35273</v>
      </c>
      <c r="F70" s="15" t="s">
        <v>258</v>
      </c>
      <c r="G70" s="15">
        <f>VLOOKUP(B70,'[1]Bỏ PivotTable-LoaiNA-SắpXếp'!$B$5:$M$907,2,0)</f>
        <v>19</v>
      </c>
      <c r="H70" s="23">
        <f>VLOOKUP(B70,'[1]Bỏ PivotTable-LoaiNA-SắpXếp'!$B$5:$M$907,9,0)</f>
        <v>8.63</v>
      </c>
      <c r="I70" s="23">
        <f>VLOOKUP(B70,'[1]Bỏ PivotTable-LoaiNA-SắpXếp'!$B$5:$M$907,10,0)</f>
        <v>3.87</v>
      </c>
      <c r="J70" s="15">
        <f>VLOOKUP(B70,'[2]Bỏ PivotTable-LoaiNA-SắpXếp'!$B$5:$M$907,2,0)</f>
        <v>19</v>
      </c>
      <c r="K70" s="23">
        <f>VLOOKUP(B70,'[2]Bỏ PivotTable-LoaiNA-SắpXếp'!$B$5:$M$907,9,0)</f>
        <v>8.47</v>
      </c>
      <c r="L70" s="23">
        <f>VLOOKUP(B70,'[2]Bỏ PivotTable-LoaiNA-SắpXếp'!$B$5:$M$907,10,0)</f>
        <v>3.79</v>
      </c>
      <c r="M70" s="24">
        <f t="shared" si="6"/>
        <v>8.55</v>
      </c>
      <c r="N70" s="24">
        <f t="shared" si="7"/>
        <v>3.83</v>
      </c>
      <c r="O70" s="15" t="str">
        <f t="shared" si="8"/>
        <v>Xuất Sắc</v>
      </c>
      <c r="P70" s="15" t="s">
        <v>328</v>
      </c>
      <c r="Q70" s="15"/>
      <c r="R70" s="20" t="str">
        <f>IF(ISERROR(VLOOKUP(B70,'[1]Bỏ PivotTable-LoaiNA-SắpXếp'!$B$5:$M$907,12,0))=TRUE,"Loại #N/A",VLOOKUP(B70,'[1]Bỏ PivotTable-LoaiNA-SắpXếp'!$B$5:$M$907,12,0))</f>
        <v>Xét KT</v>
      </c>
      <c r="S70" s="20" t="str">
        <f>IF(ISERROR(VLOOKUP(B70,'[2]Bỏ PivotTable-LoaiNA-SắpXếp'!$B$5:$M$907,12,0))=TRUE,"Loại #N/A",VLOOKUP(B70,'[2]Bỏ PivotTable-LoaiNA-SắpXếp'!$B$5:$M$907,12,0))</f>
        <v>Xét KT</v>
      </c>
      <c r="T70" s="20" t="str">
        <f t="shared" si="9"/>
        <v>Xét KT</v>
      </c>
      <c r="U70" s="43" t="str">
        <f>IF(ISERROR(IF(OR(VLOOKUP(B70,'[3]Sheet1'!$M$6:$N$324,2,0)="Đình chỉ Thi",VLOOKUP(B70,'[3]Sheet1'!$M$6:$N$324,2,0)="Cảnh cáo"),"Loại","Ko Vi Phạm"))=TRUE,"Ko Vi Phạm",IF(OR(VLOOKUP(B70,'[3]Sheet1'!$M$6:$N$324,2,0)="Đình chỉ Thi",VLOOKUP(B70,'[3]Sheet1'!$M$6:$N$324,2,0)="Cảnh cáo"),"Loại","Ko Vi Phạm"))</f>
        <v>Ko Vi Phạm</v>
      </c>
      <c r="V70" s="7"/>
      <c r="W70" s="8"/>
      <c r="X70" s="8"/>
    </row>
    <row r="71" spans="1:24" s="6" customFormat="1" ht="18" customHeight="1">
      <c r="A71" s="14">
        <f t="shared" si="4"/>
        <v>59</v>
      </c>
      <c r="B71" s="15">
        <v>2120259167</v>
      </c>
      <c r="C71" s="16" t="s">
        <v>53</v>
      </c>
      <c r="D71" s="9" t="s">
        <v>66</v>
      </c>
      <c r="E71" s="17">
        <v>35417</v>
      </c>
      <c r="F71" s="15" t="s">
        <v>258</v>
      </c>
      <c r="G71" s="15">
        <f>VLOOKUP(B71,'[1]Bỏ PivotTable-LoaiNA-SắpXếp'!$B$5:$M$907,2,0)</f>
        <v>19</v>
      </c>
      <c r="H71" s="23">
        <f>VLOOKUP(B71,'[1]Bỏ PivotTable-LoaiNA-SắpXếp'!$B$5:$M$907,9,0)</f>
        <v>8.66</v>
      </c>
      <c r="I71" s="23">
        <f>VLOOKUP(B71,'[1]Bỏ PivotTable-LoaiNA-SắpXếp'!$B$5:$M$907,10,0)</f>
        <v>3.78</v>
      </c>
      <c r="J71" s="15">
        <f>VLOOKUP(B71,'[2]Bỏ PivotTable-LoaiNA-SắpXếp'!$B$5:$M$907,2,0)</f>
        <v>18</v>
      </c>
      <c r="K71" s="23">
        <f>VLOOKUP(B71,'[2]Bỏ PivotTable-LoaiNA-SắpXếp'!$B$5:$M$907,9,0)</f>
        <v>8.22</v>
      </c>
      <c r="L71" s="23">
        <f>VLOOKUP(B71,'[2]Bỏ PivotTable-LoaiNA-SắpXếp'!$B$5:$M$907,10,0)</f>
        <v>3.57</v>
      </c>
      <c r="M71" s="24">
        <f t="shared" si="6"/>
        <v>8.45</v>
      </c>
      <c r="N71" s="24">
        <f t="shared" si="7"/>
        <v>3.68</v>
      </c>
      <c r="O71" s="15" t="str">
        <f t="shared" si="8"/>
        <v>Xuất Sắc</v>
      </c>
      <c r="P71" s="15" t="s">
        <v>329</v>
      </c>
      <c r="Q71" s="15"/>
      <c r="R71" s="20" t="str">
        <f>IF(ISERROR(VLOOKUP(B71,'[1]Bỏ PivotTable-LoaiNA-SắpXếp'!$B$5:$M$907,12,0))=TRUE,"Loại #N/A",VLOOKUP(B71,'[1]Bỏ PivotTable-LoaiNA-SắpXếp'!$B$5:$M$907,12,0))</f>
        <v>Xét KT</v>
      </c>
      <c r="S71" s="20" t="str">
        <f>IF(ISERROR(VLOOKUP(B71,'[2]Bỏ PivotTable-LoaiNA-SắpXếp'!$B$5:$M$907,12,0))=TRUE,"Loại #N/A",VLOOKUP(B71,'[2]Bỏ PivotTable-LoaiNA-SắpXếp'!$B$5:$M$907,12,0))</f>
        <v>Xét KT</v>
      </c>
      <c r="T71" s="20" t="str">
        <f t="shared" si="9"/>
        <v>Xét KT</v>
      </c>
      <c r="U71" s="43" t="str">
        <f>IF(ISERROR(IF(OR(VLOOKUP(B71,'[3]Sheet1'!$M$6:$N$324,2,0)="Đình chỉ Thi",VLOOKUP(B71,'[3]Sheet1'!$M$6:$N$324,2,0)="Cảnh cáo"),"Loại","Ko Vi Phạm"))=TRUE,"Ko Vi Phạm",IF(OR(VLOOKUP(B71,'[3]Sheet1'!$M$6:$N$324,2,0)="Đình chỉ Thi",VLOOKUP(B71,'[3]Sheet1'!$M$6:$N$324,2,0)="Cảnh cáo"),"Loại","Ko Vi Phạm"))</f>
        <v>Ko Vi Phạm</v>
      </c>
      <c r="V71" s="7"/>
      <c r="W71" s="8"/>
      <c r="X71" s="8"/>
    </row>
    <row r="72" spans="1:24" s="6" customFormat="1" ht="18" customHeight="1">
      <c r="A72" s="14">
        <f t="shared" si="4"/>
        <v>60</v>
      </c>
      <c r="B72" s="15">
        <v>2120257261</v>
      </c>
      <c r="C72" s="16" t="s">
        <v>259</v>
      </c>
      <c r="D72" s="9" t="s">
        <v>35</v>
      </c>
      <c r="E72" s="17">
        <v>35739</v>
      </c>
      <c r="F72" s="15" t="s">
        <v>258</v>
      </c>
      <c r="G72" s="15">
        <f>VLOOKUP(B72,'[1]Bỏ PivotTable-LoaiNA-SắpXếp'!$B$5:$M$907,2,0)</f>
        <v>19</v>
      </c>
      <c r="H72" s="23">
        <f>VLOOKUP(B72,'[1]Bỏ PivotTable-LoaiNA-SắpXếp'!$B$5:$M$907,9,0)</f>
        <v>8.24</v>
      </c>
      <c r="I72" s="23">
        <f>VLOOKUP(B72,'[1]Bỏ PivotTable-LoaiNA-SắpXếp'!$B$5:$M$907,10,0)</f>
        <v>3.52</v>
      </c>
      <c r="J72" s="15">
        <f>VLOOKUP(B72,'[2]Bỏ PivotTable-LoaiNA-SắpXếp'!$B$5:$M$907,2,0)</f>
        <v>18</v>
      </c>
      <c r="K72" s="23">
        <f>VLOOKUP(B72,'[2]Bỏ PivotTable-LoaiNA-SắpXếp'!$B$5:$M$907,9,0)</f>
        <v>8.15</v>
      </c>
      <c r="L72" s="23">
        <f>VLOOKUP(B72,'[2]Bỏ PivotTable-LoaiNA-SắpXếp'!$B$5:$M$907,10,0)</f>
        <v>3.44</v>
      </c>
      <c r="M72" s="24">
        <f t="shared" si="6"/>
        <v>8.2</v>
      </c>
      <c r="N72" s="24">
        <f t="shared" si="7"/>
        <v>3.48</v>
      </c>
      <c r="O72" s="15" t="str">
        <f t="shared" si="8"/>
        <v>Giỏi</v>
      </c>
      <c r="P72" s="15" t="s">
        <v>329</v>
      </c>
      <c r="Q72" s="15"/>
      <c r="R72" s="20" t="str">
        <f>IF(ISERROR(VLOOKUP(B72,'[1]Bỏ PivotTable-LoaiNA-SắpXếp'!$B$5:$M$907,12,0))=TRUE,"Loại #N/A",VLOOKUP(B72,'[1]Bỏ PivotTable-LoaiNA-SắpXếp'!$B$5:$M$907,12,0))</f>
        <v>Xét KT</v>
      </c>
      <c r="S72" s="20" t="str">
        <f>IF(ISERROR(VLOOKUP(B72,'[2]Bỏ PivotTable-LoaiNA-SắpXếp'!$B$5:$M$907,12,0))=TRUE,"Loại #N/A",VLOOKUP(B72,'[2]Bỏ PivotTable-LoaiNA-SắpXếp'!$B$5:$M$907,12,0))</f>
        <v>Xét KT</v>
      </c>
      <c r="T72" s="20" t="str">
        <f t="shared" si="9"/>
        <v>Xét KT</v>
      </c>
      <c r="U72" s="43" t="str">
        <f>IF(ISERROR(IF(OR(VLOOKUP(B72,'[3]Sheet1'!$M$6:$N$324,2,0)="Đình chỉ Thi",VLOOKUP(B72,'[3]Sheet1'!$M$6:$N$324,2,0)="Cảnh cáo"),"Loại","Ko Vi Phạm"))=TRUE,"Ko Vi Phạm",IF(OR(VLOOKUP(B72,'[3]Sheet1'!$M$6:$N$324,2,0)="Đình chỉ Thi",VLOOKUP(B72,'[3]Sheet1'!$M$6:$N$324,2,0)="Cảnh cáo"),"Loại","Ko Vi Phạm"))</f>
        <v>Ko Vi Phạm</v>
      </c>
      <c r="V72" s="7"/>
      <c r="W72" s="8"/>
      <c r="X72" s="8"/>
    </row>
    <row r="73" spans="1:24" s="6" customFormat="1" ht="18" customHeight="1">
      <c r="A73" s="14">
        <f t="shared" si="4"/>
        <v>61</v>
      </c>
      <c r="B73" s="15">
        <v>2120259285</v>
      </c>
      <c r="C73" s="16" t="s">
        <v>114</v>
      </c>
      <c r="D73" s="9" t="s">
        <v>247</v>
      </c>
      <c r="E73" s="17">
        <v>35576</v>
      </c>
      <c r="F73" s="15" t="s">
        <v>258</v>
      </c>
      <c r="G73" s="15">
        <f>VLOOKUP(B73,'[1]Bỏ PivotTable-LoaiNA-SắpXếp'!$B$5:$M$907,2,0)</f>
        <v>19</v>
      </c>
      <c r="H73" s="23">
        <f>VLOOKUP(B73,'[1]Bỏ PivotTable-LoaiNA-SắpXếp'!$B$5:$M$907,9,0)</f>
        <v>7.74</v>
      </c>
      <c r="I73" s="23">
        <f>VLOOKUP(B73,'[1]Bỏ PivotTable-LoaiNA-SắpXếp'!$B$5:$M$907,10,0)</f>
        <v>3.36</v>
      </c>
      <c r="J73" s="15">
        <f>VLOOKUP(B73,'[2]Bỏ PivotTable-LoaiNA-SắpXếp'!$B$5:$M$907,2,0)</f>
        <v>19</v>
      </c>
      <c r="K73" s="23">
        <f>VLOOKUP(B73,'[2]Bỏ PivotTable-LoaiNA-SắpXếp'!$B$5:$M$907,9,0)</f>
        <v>7.93</v>
      </c>
      <c r="L73" s="23">
        <f>VLOOKUP(B73,'[2]Bỏ PivotTable-LoaiNA-SắpXếp'!$B$5:$M$907,10,0)</f>
        <v>3.44</v>
      </c>
      <c r="M73" s="24">
        <f t="shared" si="6"/>
        <v>7.84</v>
      </c>
      <c r="N73" s="24">
        <f t="shared" si="7"/>
        <v>3.4</v>
      </c>
      <c r="O73" s="15" t="str">
        <f t="shared" si="8"/>
        <v>Giỏi</v>
      </c>
      <c r="P73" s="15" t="s">
        <v>328</v>
      </c>
      <c r="Q73" s="15"/>
      <c r="R73" s="20" t="str">
        <f>IF(ISERROR(VLOOKUP(B73,'[1]Bỏ PivotTable-LoaiNA-SắpXếp'!$B$5:$M$907,12,0))=TRUE,"Loại #N/A",VLOOKUP(B73,'[1]Bỏ PivotTable-LoaiNA-SắpXếp'!$B$5:$M$907,12,0))</f>
        <v>Xét KT</v>
      </c>
      <c r="S73" s="20" t="str">
        <f>IF(ISERROR(VLOOKUP(B73,'[2]Bỏ PivotTable-LoaiNA-SắpXếp'!$B$5:$M$907,12,0))=TRUE,"Loại #N/A",VLOOKUP(B73,'[2]Bỏ PivotTable-LoaiNA-SắpXếp'!$B$5:$M$907,12,0))</f>
        <v>Xét KT</v>
      </c>
      <c r="T73" s="20" t="str">
        <f aca="true" t="shared" si="10" ref="T73:T90">IF(AND(R73="Xét KT",S73="Xét KT"),"Xét KT","Loại")</f>
        <v>Xét KT</v>
      </c>
      <c r="U73" s="43" t="str">
        <f>IF(ISERROR(IF(OR(VLOOKUP(B73,'[3]Sheet1'!$M$6:$N$324,2,0)="Đình chỉ Thi",VLOOKUP(B73,'[3]Sheet1'!$M$6:$N$324,2,0)="Cảnh cáo"),"Loại","Ko Vi Phạm"))=TRUE,"Ko Vi Phạm",IF(OR(VLOOKUP(B73,'[3]Sheet1'!$M$6:$N$324,2,0)="Đình chỉ Thi",VLOOKUP(B73,'[3]Sheet1'!$M$6:$N$324,2,0)="Cảnh cáo"),"Loại","Ko Vi Phạm"))</f>
        <v>Ko Vi Phạm</v>
      </c>
      <c r="V73" s="7"/>
      <c r="W73" s="8"/>
      <c r="X73" s="8"/>
    </row>
    <row r="74" spans="1:24" s="6" customFormat="1" ht="18" customHeight="1">
      <c r="A74" s="14">
        <f t="shared" si="4"/>
        <v>62</v>
      </c>
      <c r="B74" s="15">
        <v>2120253885</v>
      </c>
      <c r="C74" s="16" t="s">
        <v>178</v>
      </c>
      <c r="D74" s="9" t="s">
        <v>141</v>
      </c>
      <c r="E74" s="17">
        <v>35721</v>
      </c>
      <c r="F74" s="15" t="s">
        <v>258</v>
      </c>
      <c r="G74" s="15">
        <f>VLOOKUP(B74,'[1]Bỏ PivotTable-LoaiNA-SắpXếp'!$B$5:$M$907,2,0)</f>
        <v>18</v>
      </c>
      <c r="H74" s="23">
        <f>VLOOKUP(B74,'[1]Bỏ PivotTable-LoaiNA-SắpXếp'!$B$5:$M$907,9,0)</f>
        <v>7.73</v>
      </c>
      <c r="I74" s="23">
        <f>VLOOKUP(B74,'[1]Bỏ PivotTable-LoaiNA-SắpXếp'!$B$5:$M$907,10,0)</f>
        <v>3.36</v>
      </c>
      <c r="J74" s="15">
        <f>VLOOKUP(B74,'[2]Bỏ PivotTable-LoaiNA-SắpXếp'!$B$5:$M$907,2,0)</f>
        <v>19</v>
      </c>
      <c r="K74" s="23">
        <f>VLOOKUP(B74,'[2]Bỏ PivotTable-LoaiNA-SắpXếp'!$B$5:$M$907,9,0)</f>
        <v>7.87</v>
      </c>
      <c r="L74" s="23">
        <f>VLOOKUP(B74,'[2]Bỏ PivotTable-LoaiNA-SắpXếp'!$B$5:$M$907,10,0)</f>
        <v>3.39</v>
      </c>
      <c r="M74" s="24">
        <f t="shared" si="6"/>
        <v>7.8</v>
      </c>
      <c r="N74" s="24">
        <f t="shared" si="7"/>
        <v>3.38</v>
      </c>
      <c r="O74" s="15" t="str">
        <f t="shared" si="8"/>
        <v>Giỏi</v>
      </c>
      <c r="P74" s="15" t="s">
        <v>328</v>
      </c>
      <c r="Q74" s="15"/>
      <c r="R74" s="20" t="str">
        <f>IF(ISERROR(VLOOKUP(B74,'[1]Bỏ PivotTable-LoaiNA-SắpXếp'!$B$5:$M$907,12,0))=TRUE,"Loại #N/A",VLOOKUP(B74,'[1]Bỏ PivotTable-LoaiNA-SắpXếp'!$B$5:$M$907,12,0))</f>
        <v>Xét KT</v>
      </c>
      <c r="S74" s="20" t="str">
        <f>IF(ISERROR(VLOOKUP(B74,'[2]Bỏ PivotTable-LoaiNA-SắpXếp'!$B$5:$M$907,12,0))=TRUE,"Loại #N/A",VLOOKUP(B74,'[2]Bỏ PivotTable-LoaiNA-SắpXếp'!$B$5:$M$907,12,0))</f>
        <v>Xét KT</v>
      </c>
      <c r="T74" s="20" t="str">
        <f t="shared" si="10"/>
        <v>Xét KT</v>
      </c>
      <c r="U74" s="43" t="str">
        <f>IF(ISERROR(IF(OR(VLOOKUP(B74,'[3]Sheet1'!$M$6:$N$324,2,0)="Đình chỉ Thi",VLOOKUP(B74,'[3]Sheet1'!$M$6:$N$324,2,0)="Cảnh cáo"),"Loại","Ko Vi Phạm"))=TRUE,"Ko Vi Phạm",IF(OR(VLOOKUP(B74,'[3]Sheet1'!$M$6:$N$324,2,0)="Đình chỉ Thi",VLOOKUP(B74,'[3]Sheet1'!$M$6:$N$324,2,0)="Cảnh cáo"),"Loại","Ko Vi Phạm"))</f>
        <v>Ko Vi Phạm</v>
      </c>
      <c r="V74" s="7"/>
      <c r="W74" s="8"/>
      <c r="X74" s="8"/>
    </row>
    <row r="75" spans="1:24" s="6" customFormat="1" ht="18" customHeight="1">
      <c r="A75" s="14">
        <f t="shared" si="4"/>
        <v>63</v>
      </c>
      <c r="B75" s="15">
        <v>2120259894</v>
      </c>
      <c r="C75" s="16" t="s">
        <v>121</v>
      </c>
      <c r="D75" s="9" t="s">
        <v>109</v>
      </c>
      <c r="E75" s="17">
        <v>35375</v>
      </c>
      <c r="F75" s="15" t="s">
        <v>258</v>
      </c>
      <c r="G75" s="15">
        <f>VLOOKUP(B75,'[1]Bỏ PivotTable-LoaiNA-SắpXếp'!$B$5:$M$907,2,0)</f>
        <v>14</v>
      </c>
      <c r="H75" s="23">
        <f>VLOOKUP(B75,'[1]Bỏ PivotTable-LoaiNA-SắpXếp'!$B$5:$M$907,9,0)</f>
        <v>7.7</v>
      </c>
      <c r="I75" s="23">
        <f>VLOOKUP(B75,'[1]Bỏ PivotTable-LoaiNA-SắpXếp'!$B$5:$M$907,10,0)</f>
        <v>3.23</v>
      </c>
      <c r="J75" s="15">
        <f>VLOOKUP(B75,'[2]Bỏ PivotTable-LoaiNA-SắpXếp'!$B$5:$M$907,2,0)</f>
        <v>18</v>
      </c>
      <c r="K75" s="23">
        <f>VLOOKUP(B75,'[2]Bỏ PivotTable-LoaiNA-SắpXếp'!$B$5:$M$907,9,0)</f>
        <v>8.07</v>
      </c>
      <c r="L75" s="23">
        <f>VLOOKUP(B75,'[2]Bỏ PivotTable-LoaiNA-SắpXếp'!$B$5:$M$907,10,0)</f>
        <v>3.44</v>
      </c>
      <c r="M75" s="24">
        <f t="shared" si="6"/>
        <v>7.91</v>
      </c>
      <c r="N75" s="24">
        <f t="shared" si="7"/>
        <v>3.35</v>
      </c>
      <c r="O75" s="15" t="str">
        <f t="shared" si="8"/>
        <v>Giỏi</v>
      </c>
      <c r="P75" s="15" t="s">
        <v>329</v>
      </c>
      <c r="Q75" s="15"/>
      <c r="R75" s="20" t="str">
        <f>IF(ISERROR(VLOOKUP(B75,'[1]Bỏ PivotTable-LoaiNA-SắpXếp'!$B$5:$M$907,12,0))=TRUE,"Loại #N/A",VLOOKUP(B75,'[1]Bỏ PivotTable-LoaiNA-SắpXếp'!$B$5:$M$907,12,0))</f>
        <v>Xét KT</v>
      </c>
      <c r="S75" s="20" t="str">
        <f>IF(ISERROR(VLOOKUP(B75,'[2]Bỏ PivotTable-LoaiNA-SắpXếp'!$B$5:$M$907,12,0))=TRUE,"Loại #N/A",VLOOKUP(B75,'[2]Bỏ PivotTable-LoaiNA-SắpXếp'!$B$5:$M$907,12,0))</f>
        <v>Xét KT</v>
      </c>
      <c r="T75" s="20" t="str">
        <f t="shared" si="10"/>
        <v>Xét KT</v>
      </c>
      <c r="U75" s="43" t="str">
        <f>IF(ISERROR(IF(OR(VLOOKUP(B75,'[3]Sheet1'!$M$6:$N$324,2,0)="Đình chỉ Thi",VLOOKUP(B75,'[3]Sheet1'!$M$6:$N$324,2,0)="Cảnh cáo"),"Loại","Ko Vi Phạm"))=TRUE,"Ko Vi Phạm",IF(OR(VLOOKUP(B75,'[3]Sheet1'!$M$6:$N$324,2,0)="Đình chỉ Thi",VLOOKUP(B75,'[3]Sheet1'!$M$6:$N$324,2,0)="Cảnh cáo"),"Loại","Ko Vi Phạm"))</f>
        <v>Ko Vi Phạm</v>
      </c>
      <c r="V75" s="7"/>
      <c r="W75" s="8"/>
      <c r="X75" s="8"/>
    </row>
    <row r="76" spans="1:24" s="6" customFormat="1" ht="18" customHeight="1">
      <c r="A76" s="14">
        <f t="shared" si="4"/>
        <v>64</v>
      </c>
      <c r="B76" s="15">
        <v>2120258399</v>
      </c>
      <c r="C76" s="16" t="s">
        <v>269</v>
      </c>
      <c r="D76" s="9" t="s">
        <v>270</v>
      </c>
      <c r="E76" s="17">
        <v>35537</v>
      </c>
      <c r="F76" s="15" t="s">
        <v>267</v>
      </c>
      <c r="G76" s="15">
        <f>VLOOKUP(B76,'[1]Bỏ PivotTable-LoaiNA-SắpXếp'!$B$5:$M$907,2,0)</f>
        <v>19</v>
      </c>
      <c r="H76" s="23">
        <f>VLOOKUP(B76,'[1]Bỏ PivotTable-LoaiNA-SắpXếp'!$B$5:$M$907,9,0)</f>
        <v>8.52</v>
      </c>
      <c r="I76" s="23">
        <f>VLOOKUP(B76,'[1]Bỏ PivotTable-LoaiNA-SắpXếp'!$B$5:$M$907,10,0)</f>
        <v>3.73</v>
      </c>
      <c r="J76" s="15">
        <f>VLOOKUP(B76,'[2]Bỏ PivotTable-LoaiNA-SắpXếp'!$B$5:$M$907,2,0)</f>
        <v>19</v>
      </c>
      <c r="K76" s="23">
        <f>VLOOKUP(B76,'[2]Bỏ PivotTable-LoaiNA-SắpXếp'!$B$5:$M$907,9,0)</f>
        <v>7.81</v>
      </c>
      <c r="L76" s="23">
        <f>VLOOKUP(B76,'[2]Bỏ PivotTable-LoaiNA-SắpXếp'!$B$5:$M$907,10,0)</f>
        <v>3.43</v>
      </c>
      <c r="M76" s="24">
        <f t="shared" si="6"/>
        <v>8.17</v>
      </c>
      <c r="N76" s="24">
        <f t="shared" si="7"/>
        <v>3.58</v>
      </c>
      <c r="O76" s="15" t="str">
        <f t="shared" si="8"/>
        <v>Giỏi</v>
      </c>
      <c r="P76" s="15" t="s">
        <v>328</v>
      </c>
      <c r="Q76" s="15"/>
      <c r="R76" s="20" t="str">
        <f>IF(ISERROR(VLOOKUP(B76,'[1]Bỏ PivotTable-LoaiNA-SắpXếp'!$B$5:$M$907,12,0))=TRUE,"Loại #N/A",VLOOKUP(B76,'[1]Bỏ PivotTable-LoaiNA-SắpXếp'!$B$5:$M$907,12,0))</f>
        <v>Xét KT</v>
      </c>
      <c r="S76" s="20" t="str">
        <f>IF(ISERROR(VLOOKUP(B76,'[2]Bỏ PivotTable-LoaiNA-SắpXếp'!$B$5:$M$907,12,0))=TRUE,"Loại #N/A",VLOOKUP(B76,'[2]Bỏ PivotTable-LoaiNA-SắpXếp'!$B$5:$M$907,12,0))</f>
        <v>Xét KT</v>
      </c>
      <c r="T76" s="20" t="str">
        <f t="shared" si="10"/>
        <v>Xét KT</v>
      </c>
      <c r="U76" s="43" t="str">
        <f>IF(ISERROR(IF(OR(VLOOKUP(B76,'[3]Sheet1'!$M$6:$N$324,2,0)="Đình chỉ Thi",VLOOKUP(B76,'[3]Sheet1'!$M$6:$N$324,2,0)="Cảnh cáo"),"Loại","Ko Vi Phạm"))=TRUE,"Ko Vi Phạm",IF(OR(VLOOKUP(B76,'[3]Sheet1'!$M$6:$N$324,2,0)="Đình chỉ Thi",VLOOKUP(B76,'[3]Sheet1'!$M$6:$N$324,2,0)="Cảnh cáo"),"Loại","Ko Vi Phạm"))</f>
        <v>Ko Vi Phạm</v>
      </c>
      <c r="V76" s="7"/>
      <c r="W76" s="8"/>
      <c r="X76" s="8"/>
    </row>
    <row r="77" spans="1:24" s="6" customFormat="1" ht="18" customHeight="1">
      <c r="A77" s="14">
        <f t="shared" si="4"/>
        <v>65</v>
      </c>
      <c r="B77" s="15">
        <v>2121259370</v>
      </c>
      <c r="C77" s="16" t="s">
        <v>275</v>
      </c>
      <c r="D77" s="9" t="s">
        <v>101</v>
      </c>
      <c r="E77" s="17">
        <v>35521</v>
      </c>
      <c r="F77" s="15" t="s">
        <v>272</v>
      </c>
      <c r="G77" s="15">
        <f>VLOOKUP(B77,'[1]Bỏ PivotTable-LoaiNA-SắpXếp'!$B$5:$M$907,2,0)</f>
        <v>19</v>
      </c>
      <c r="H77" s="23">
        <f>VLOOKUP(B77,'[1]Bỏ PivotTable-LoaiNA-SắpXếp'!$B$5:$M$907,9,0)</f>
        <v>8.25</v>
      </c>
      <c r="I77" s="23">
        <f>VLOOKUP(B77,'[1]Bỏ PivotTable-LoaiNA-SắpXếp'!$B$5:$M$907,10,0)</f>
        <v>3.56</v>
      </c>
      <c r="J77" s="15">
        <f>VLOOKUP(B77,'[2]Bỏ PivotTable-LoaiNA-SắpXếp'!$B$5:$M$907,2,0)</f>
        <v>19</v>
      </c>
      <c r="K77" s="23">
        <f>VLOOKUP(B77,'[2]Bỏ PivotTable-LoaiNA-SắpXếp'!$B$5:$M$907,9,0)</f>
        <v>7.63</v>
      </c>
      <c r="L77" s="23">
        <f>VLOOKUP(B77,'[2]Bỏ PivotTable-LoaiNA-SắpXếp'!$B$5:$M$907,10,0)</f>
        <v>3.22</v>
      </c>
      <c r="M77" s="24">
        <f aca="true" t="shared" si="11" ref="M77:M107">ROUND(SUM(H77*$G77,K77*$J77)/SUM($G77,$J77),2)</f>
        <v>7.94</v>
      </c>
      <c r="N77" s="24">
        <f aca="true" t="shared" si="12" ref="N77:N107">ROUND(SUM(I77*$G77,L77*$J77)/SUM($G77,$J77),2)</f>
        <v>3.39</v>
      </c>
      <c r="O77" s="15" t="str">
        <f aca="true" t="shared" si="13" ref="O77:O107">IF(N77&gt;=3.68,"Xuất Sắc",IF(N77&gt;=3.34,"Giỏi","Ko đạt"))</f>
        <v>Giỏi</v>
      </c>
      <c r="P77" s="15" t="s">
        <v>329</v>
      </c>
      <c r="Q77" s="15"/>
      <c r="R77" s="20" t="str">
        <f>IF(ISERROR(VLOOKUP(B77,'[1]Bỏ PivotTable-LoaiNA-SắpXếp'!$B$5:$M$907,12,0))=TRUE,"Loại #N/A",VLOOKUP(B77,'[1]Bỏ PivotTable-LoaiNA-SắpXếp'!$B$5:$M$907,12,0))</f>
        <v>Xét KT</v>
      </c>
      <c r="S77" s="20" t="str">
        <f>IF(ISERROR(VLOOKUP(B77,'[2]Bỏ PivotTable-LoaiNA-SắpXếp'!$B$5:$M$907,12,0))=TRUE,"Loại #N/A",VLOOKUP(B77,'[2]Bỏ PivotTable-LoaiNA-SắpXếp'!$B$5:$M$907,12,0))</f>
        <v>Xét KT</v>
      </c>
      <c r="T77" s="20" t="str">
        <f t="shared" si="10"/>
        <v>Xét KT</v>
      </c>
      <c r="U77" s="43" t="str">
        <f>IF(ISERROR(IF(OR(VLOOKUP(B77,'[3]Sheet1'!$M$6:$N$324,2,0)="Đình chỉ Thi",VLOOKUP(B77,'[3]Sheet1'!$M$6:$N$324,2,0)="Cảnh cáo"),"Loại","Ko Vi Phạm"))=TRUE,"Ko Vi Phạm",IF(OR(VLOOKUP(B77,'[3]Sheet1'!$M$6:$N$324,2,0)="Đình chỉ Thi",VLOOKUP(B77,'[3]Sheet1'!$M$6:$N$324,2,0)="Cảnh cáo"),"Loại","Ko Vi Phạm"))</f>
        <v>Ko Vi Phạm</v>
      </c>
      <c r="V77" s="7"/>
      <c r="W77" s="8"/>
      <c r="X77" s="8"/>
    </row>
    <row r="78" spans="1:24" s="6" customFormat="1" ht="18" customHeight="1">
      <c r="A78" s="14">
        <f t="shared" si="4"/>
        <v>66</v>
      </c>
      <c r="B78" s="15">
        <v>2220268509</v>
      </c>
      <c r="C78" s="16" t="s">
        <v>152</v>
      </c>
      <c r="D78" s="9" t="s">
        <v>65</v>
      </c>
      <c r="E78" s="17">
        <v>35998</v>
      </c>
      <c r="F78" s="15" t="s">
        <v>151</v>
      </c>
      <c r="G78" s="15">
        <f>VLOOKUP(B78,'[1]Bỏ PivotTable-LoaiNA-SắpXếp'!$B$5:$M$907,2,0)</f>
        <v>13</v>
      </c>
      <c r="H78" s="23">
        <f>VLOOKUP(B78,'[1]Bỏ PivotTable-LoaiNA-SắpXếp'!$B$5:$M$907,9,0)</f>
        <v>8.82</v>
      </c>
      <c r="I78" s="23">
        <f>VLOOKUP(B78,'[1]Bỏ PivotTable-LoaiNA-SắpXếp'!$B$5:$M$907,10,0)</f>
        <v>3.79</v>
      </c>
      <c r="J78" s="15">
        <f>VLOOKUP(B78,'[2]Bỏ PivotTable-LoaiNA-SắpXếp'!$B$5:$M$907,2,0)</f>
        <v>18</v>
      </c>
      <c r="K78" s="23">
        <f>VLOOKUP(B78,'[2]Bỏ PivotTable-LoaiNA-SắpXếp'!$B$5:$M$907,9,0)</f>
        <v>8.76</v>
      </c>
      <c r="L78" s="23">
        <f>VLOOKUP(B78,'[2]Bỏ PivotTable-LoaiNA-SắpXếp'!$B$5:$M$907,10,0)</f>
        <v>3.78</v>
      </c>
      <c r="M78" s="24">
        <f t="shared" si="11"/>
        <v>8.79</v>
      </c>
      <c r="N78" s="24">
        <f t="shared" si="12"/>
        <v>3.78</v>
      </c>
      <c r="O78" s="15" t="str">
        <f t="shared" si="13"/>
        <v>Xuất Sắc</v>
      </c>
      <c r="P78" s="15" t="s">
        <v>329</v>
      </c>
      <c r="Q78" s="15"/>
      <c r="R78" s="20" t="str">
        <f>IF(ISERROR(VLOOKUP(B78,'[1]Bỏ PivotTable-LoaiNA-SắpXếp'!$B$5:$M$907,12,0))=TRUE,"Loại #N/A",VLOOKUP(B78,'[1]Bỏ PivotTable-LoaiNA-SắpXếp'!$B$5:$M$907,12,0))</f>
        <v>Xét KT</v>
      </c>
      <c r="S78" s="20" t="str">
        <f>IF(ISERROR(VLOOKUP(B78,'[2]Bỏ PivotTable-LoaiNA-SắpXếp'!$B$5:$M$907,12,0))=TRUE,"Loại #N/A",VLOOKUP(B78,'[2]Bỏ PivotTable-LoaiNA-SắpXếp'!$B$5:$M$907,12,0))</f>
        <v>Xét KT</v>
      </c>
      <c r="T78" s="20" t="str">
        <f t="shared" si="10"/>
        <v>Xét KT</v>
      </c>
      <c r="U78" s="43" t="str">
        <f>IF(ISERROR(IF(OR(VLOOKUP(B78,'[3]Sheet1'!$M$6:$N$324,2,0)="Đình chỉ Thi",VLOOKUP(B78,'[3]Sheet1'!$M$6:$N$324,2,0)="Cảnh cáo"),"Loại","Ko Vi Phạm"))=TRUE,"Ko Vi Phạm",IF(OR(VLOOKUP(B78,'[3]Sheet1'!$M$6:$N$324,2,0)="Đình chỉ Thi",VLOOKUP(B78,'[3]Sheet1'!$M$6:$N$324,2,0)="Cảnh cáo"),"Loại","Ko Vi Phạm"))</f>
        <v>Ko Vi Phạm</v>
      </c>
      <c r="V78" s="7"/>
      <c r="W78" s="8"/>
      <c r="X78" s="8"/>
    </row>
    <row r="79" spans="1:24" s="6" customFormat="1" ht="18" customHeight="1">
      <c r="A79" s="14">
        <f t="shared" si="4"/>
        <v>67</v>
      </c>
      <c r="B79" s="15">
        <v>2220268917</v>
      </c>
      <c r="C79" s="16" t="s">
        <v>14</v>
      </c>
      <c r="D79" s="9" t="s">
        <v>106</v>
      </c>
      <c r="E79" s="17">
        <v>35903</v>
      </c>
      <c r="F79" s="15" t="s">
        <v>151</v>
      </c>
      <c r="G79" s="15">
        <f>VLOOKUP(B79,'[1]Bỏ PivotTable-LoaiNA-SắpXếp'!$B$5:$M$907,2,0)</f>
        <v>13</v>
      </c>
      <c r="H79" s="23">
        <f>VLOOKUP(B79,'[1]Bỏ PivotTable-LoaiNA-SắpXếp'!$B$5:$M$907,9,0)</f>
        <v>8.82</v>
      </c>
      <c r="I79" s="23">
        <f>VLOOKUP(B79,'[1]Bỏ PivotTable-LoaiNA-SắpXếp'!$B$5:$M$907,10,0)</f>
        <v>3.89</v>
      </c>
      <c r="J79" s="15">
        <f>VLOOKUP(B79,'[2]Bỏ PivotTable-LoaiNA-SắpXếp'!$B$5:$M$907,2,0)</f>
        <v>16</v>
      </c>
      <c r="K79" s="23">
        <f>VLOOKUP(B79,'[2]Bỏ PivotTable-LoaiNA-SắpXếp'!$B$5:$M$907,9,0)</f>
        <v>8.1</v>
      </c>
      <c r="L79" s="23">
        <f>VLOOKUP(B79,'[2]Bỏ PivotTable-LoaiNA-SắpXếp'!$B$5:$M$907,10,0)</f>
        <v>3.6</v>
      </c>
      <c r="M79" s="24">
        <f t="shared" si="11"/>
        <v>8.42</v>
      </c>
      <c r="N79" s="24">
        <f t="shared" si="12"/>
        <v>3.73</v>
      </c>
      <c r="O79" s="15" t="str">
        <f t="shared" si="13"/>
        <v>Xuất Sắc</v>
      </c>
      <c r="P79" s="15" t="s">
        <v>329</v>
      </c>
      <c r="Q79" s="15"/>
      <c r="R79" s="20" t="str">
        <f>IF(ISERROR(VLOOKUP(B79,'[1]Bỏ PivotTable-LoaiNA-SắpXếp'!$B$5:$M$907,12,0))=TRUE,"Loại #N/A",VLOOKUP(B79,'[1]Bỏ PivotTable-LoaiNA-SắpXếp'!$B$5:$M$907,12,0))</f>
        <v>Xét KT</v>
      </c>
      <c r="S79" s="20" t="str">
        <f>IF(ISERROR(VLOOKUP(B79,'[2]Bỏ PivotTable-LoaiNA-SắpXếp'!$B$5:$M$907,12,0))=TRUE,"Loại #N/A",VLOOKUP(B79,'[2]Bỏ PivotTable-LoaiNA-SắpXếp'!$B$5:$M$907,12,0))</f>
        <v>Xét KT</v>
      </c>
      <c r="T79" s="20" t="str">
        <f t="shared" si="10"/>
        <v>Xét KT</v>
      </c>
      <c r="U79" s="43" t="str">
        <f>IF(ISERROR(IF(OR(VLOOKUP(B79,'[3]Sheet1'!$M$6:$N$324,2,0)="Đình chỉ Thi",VLOOKUP(B79,'[3]Sheet1'!$M$6:$N$324,2,0)="Cảnh cáo"),"Loại","Ko Vi Phạm"))=TRUE,"Ko Vi Phạm",IF(OR(VLOOKUP(B79,'[3]Sheet1'!$M$6:$N$324,2,0)="Đình chỉ Thi",VLOOKUP(B79,'[3]Sheet1'!$M$6:$N$324,2,0)="Cảnh cáo"),"Loại","Ko Vi Phạm"))</f>
        <v>Ko Vi Phạm</v>
      </c>
      <c r="V79" s="7"/>
      <c r="W79" s="8"/>
      <c r="X79" s="8"/>
    </row>
    <row r="80" spans="1:24" s="6" customFormat="1" ht="18" customHeight="1">
      <c r="A80" s="14">
        <f aca="true" t="shared" si="14" ref="A80:A107">A79+1</f>
        <v>68</v>
      </c>
      <c r="B80" s="15">
        <v>2220263384</v>
      </c>
      <c r="C80" s="16" t="s">
        <v>36</v>
      </c>
      <c r="D80" s="9" t="s">
        <v>66</v>
      </c>
      <c r="E80" s="17">
        <v>36156</v>
      </c>
      <c r="F80" s="15" t="s">
        <v>151</v>
      </c>
      <c r="G80" s="15">
        <f>VLOOKUP(B80,'[1]Bỏ PivotTable-LoaiNA-SắpXếp'!$B$5:$M$907,2,0)</f>
        <v>13</v>
      </c>
      <c r="H80" s="23">
        <f>VLOOKUP(B80,'[1]Bỏ PivotTable-LoaiNA-SắpXếp'!$B$5:$M$907,9,0)</f>
        <v>8.75</v>
      </c>
      <c r="I80" s="23">
        <f>VLOOKUP(B80,'[1]Bỏ PivotTable-LoaiNA-SắpXếp'!$B$5:$M$907,10,0)</f>
        <v>3.84</v>
      </c>
      <c r="J80" s="15">
        <f>VLOOKUP(B80,'[2]Bỏ PivotTable-LoaiNA-SắpXếp'!$B$5:$M$907,2,0)</f>
        <v>19</v>
      </c>
      <c r="K80" s="23">
        <f>VLOOKUP(B80,'[2]Bỏ PivotTable-LoaiNA-SắpXếp'!$B$5:$M$907,9,0)</f>
        <v>8.39</v>
      </c>
      <c r="L80" s="23">
        <f>VLOOKUP(B80,'[2]Bỏ PivotTable-LoaiNA-SắpXếp'!$B$5:$M$907,10,0)</f>
        <v>3.61</v>
      </c>
      <c r="M80" s="24">
        <f t="shared" si="11"/>
        <v>8.54</v>
      </c>
      <c r="N80" s="24">
        <f t="shared" si="12"/>
        <v>3.7</v>
      </c>
      <c r="O80" s="15" t="str">
        <f t="shared" si="13"/>
        <v>Xuất Sắc</v>
      </c>
      <c r="P80" s="15" t="s">
        <v>329</v>
      </c>
      <c r="Q80" s="15"/>
      <c r="R80" s="20" t="str">
        <f>IF(ISERROR(VLOOKUP(B80,'[1]Bỏ PivotTable-LoaiNA-SắpXếp'!$B$5:$M$907,12,0))=TRUE,"Loại #N/A",VLOOKUP(B80,'[1]Bỏ PivotTable-LoaiNA-SắpXếp'!$B$5:$M$907,12,0))</f>
        <v>Xét KT</v>
      </c>
      <c r="S80" s="20" t="str">
        <f>IF(ISERROR(VLOOKUP(B80,'[2]Bỏ PivotTable-LoaiNA-SắpXếp'!$B$5:$M$907,12,0))=TRUE,"Loại #N/A",VLOOKUP(B80,'[2]Bỏ PivotTable-LoaiNA-SắpXếp'!$B$5:$M$907,12,0))</f>
        <v>Xét KT</v>
      </c>
      <c r="T80" s="20" t="str">
        <f t="shared" si="10"/>
        <v>Xét KT</v>
      </c>
      <c r="U80" s="43" t="str">
        <f>IF(ISERROR(IF(OR(VLOOKUP(B80,'[3]Sheet1'!$M$6:$N$324,2,0)="Đình chỉ Thi",VLOOKUP(B80,'[3]Sheet1'!$M$6:$N$324,2,0)="Cảnh cáo"),"Loại","Ko Vi Phạm"))=TRUE,"Ko Vi Phạm",IF(OR(VLOOKUP(B80,'[3]Sheet1'!$M$6:$N$324,2,0)="Đình chỉ Thi",VLOOKUP(B80,'[3]Sheet1'!$M$6:$N$324,2,0)="Cảnh cáo"),"Loại","Ko Vi Phạm"))</f>
        <v>Ko Vi Phạm</v>
      </c>
      <c r="V80" s="7"/>
      <c r="W80" s="8"/>
      <c r="X80" s="8"/>
    </row>
    <row r="81" spans="1:24" s="6" customFormat="1" ht="18" customHeight="1">
      <c r="A81" s="14">
        <f t="shared" si="14"/>
        <v>69</v>
      </c>
      <c r="B81" s="15">
        <v>2220263399</v>
      </c>
      <c r="C81" s="16" t="s">
        <v>84</v>
      </c>
      <c r="D81" s="9" t="s">
        <v>104</v>
      </c>
      <c r="E81" s="17">
        <v>35940</v>
      </c>
      <c r="F81" s="15" t="s">
        <v>151</v>
      </c>
      <c r="G81" s="15">
        <f>VLOOKUP(B81,'[1]Bỏ PivotTable-LoaiNA-SắpXếp'!$B$5:$M$907,2,0)</f>
        <v>13</v>
      </c>
      <c r="H81" s="23">
        <f>VLOOKUP(B81,'[1]Bỏ PivotTable-LoaiNA-SắpXếp'!$B$5:$M$907,9,0)</f>
        <v>8.58</v>
      </c>
      <c r="I81" s="23">
        <f>VLOOKUP(B81,'[1]Bỏ PivotTable-LoaiNA-SắpXếp'!$B$5:$M$907,10,0)</f>
        <v>3.79</v>
      </c>
      <c r="J81" s="15">
        <f>VLOOKUP(B81,'[2]Bỏ PivotTable-LoaiNA-SắpXếp'!$B$5:$M$907,2,0)</f>
        <v>18</v>
      </c>
      <c r="K81" s="23">
        <f>VLOOKUP(B81,'[2]Bỏ PivotTable-LoaiNA-SắpXếp'!$B$5:$M$907,9,0)</f>
        <v>8.23</v>
      </c>
      <c r="L81" s="23">
        <f>VLOOKUP(B81,'[2]Bỏ PivotTable-LoaiNA-SắpXếp'!$B$5:$M$907,10,0)</f>
        <v>3.62</v>
      </c>
      <c r="M81" s="24">
        <f t="shared" si="11"/>
        <v>8.38</v>
      </c>
      <c r="N81" s="24">
        <f t="shared" si="12"/>
        <v>3.69</v>
      </c>
      <c r="O81" s="15" t="str">
        <f t="shared" si="13"/>
        <v>Xuất Sắc</v>
      </c>
      <c r="P81" s="15" t="s">
        <v>329</v>
      </c>
      <c r="Q81" s="15"/>
      <c r="R81" s="20" t="str">
        <f>IF(ISERROR(VLOOKUP(B81,'[1]Bỏ PivotTable-LoaiNA-SắpXếp'!$B$5:$M$907,12,0))=TRUE,"Loại #N/A",VLOOKUP(B81,'[1]Bỏ PivotTable-LoaiNA-SắpXếp'!$B$5:$M$907,12,0))</f>
        <v>Xét KT</v>
      </c>
      <c r="S81" s="20" t="str">
        <f>IF(ISERROR(VLOOKUP(B81,'[2]Bỏ PivotTable-LoaiNA-SắpXếp'!$B$5:$M$907,12,0))=TRUE,"Loại #N/A",VLOOKUP(B81,'[2]Bỏ PivotTable-LoaiNA-SắpXếp'!$B$5:$M$907,12,0))</f>
        <v>Xét KT</v>
      </c>
      <c r="T81" s="20" t="str">
        <f t="shared" si="10"/>
        <v>Xét KT</v>
      </c>
      <c r="U81" s="43" t="str">
        <f>IF(ISERROR(IF(OR(VLOOKUP(B81,'[3]Sheet1'!$M$6:$N$324,2,0)="Đình chỉ Thi",VLOOKUP(B81,'[3]Sheet1'!$M$6:$N$324,2,0)="Cảnh cáo"),"Loại","Ko Vi Phạm"))=TRUE,"Ko Vi Phạm",IF(OR(VLOOKUP(B81,'[3]Sheet1'!$M$6:$N$324,2,0)="Đình chỉ Thi",VLOOKUP(B81,'[3]Sheet1'!$M$6:$N$324,2,0)="Cảnh cáo"),"Loại","Ko Vi Phạm"))</f>
        <v>Ko Vi Phạm</v>
      </c>
      <c r="V81" s="7"/>
      <c r="W81" s="8"/>
      <c r="X81" s="8"/>
    </row>
    <row r="82" spans="1:24" s="6" customFormat="1" ht="18" customHeight="1">
      <c r="A82" s="14">
        <f t="shared" si="14"/>
        <v>70</v>
      </c>
      <c r="B82" s="15">
        <v>2220263370</v>
      </c>
      <c r="C82" s="16" t="s">
        <v>112</v>
      </c>
      <c r="D82" s="9" t="s">
        <v>32</v>
      </c>
      <c r="E82" s="17">
        <v>35834</v>
      </c>
      <c r="F82" s="15" t="s">
        <v>151</v>
      </c>
      <c r="G82" s="15">
        <f>VLOOKUP(B82,'[1]Bỏ PivotTable-LoaiNA-SắpXếp'!$B$5:$M$907,2,0)</f>
        <v>13</v>
      </c>
      <c r="H82" s="23">
        <f>VLOOKUP(B82,'[1]Bỏ PivotTable-LoaiNA-SắpXếp'!$B$5:$M$907,9,0)</f>
        <v>8.27</v>
      </c>
      <c r="I82" s="23">
        <f>VLOOKUP(B82,'[1]Bỏ PivotTable-LoaiNA-SắpXếp'!$B$5:$M$907,10,0)</f>
        <v>3.66</v>
      </c>
      <c r="J82" s="15">
        <f>VLOOKUP(B82,'[2]Bỏ PivotTable-LoaiNA-SắpXếp'!$B$5:$M$907,2,0)</f>
        <v>16</v>
      </c>
      <c r="K82" s="23">
        <f>VLOOKUP(B82,'[2]Bỏ PivotTable-LoaiNA-SắpXếp'!$B$5:$M$907,9,0)</f>
        <v>8.5</v>
      </c>
      <c r="L82" s="23">
        <f>VLOOKUP(B82,'[2]Bỏ PivotTable-LoaiNA-SắpXếp'!$B$5:$M$907,10,0)</f>
        <v>3.58</v>
      </c>
      <c r="M82" s="24">
        <f t="shared" si="11"/>
        <v>8.4</v>
      </c>
      <c r="N82" s="24">
        <f t="shared" si="12"/>
        <v>3.62</v>
      </c>
      <c r="O82" s="15" t="str">
        <f t="shared" si="13"/>
        <v>Giỏi</v>
      </c>
      <c r="P82" s="15" t="s">
        <v>329</v>
      </c>
      <c r="Q82" s="15"/>
      <c r="R82" s="20" t="str">
        <f>IF(ISERROR(VLOOKUP(B82,'[1]Bỏ PivotTable-LoaiNA-SắpXếp'!$B$5:$M$907,12,0))=TRUE,"Loại #N/A",VLOOKUP(B82,'[1]Bỏ PivotTable-LoaiNA-SắpXếp'!$B$5:$M$907,12,0))</f>
        <v>Xét KT</v>
      </c>
      <c r="S82" s="20" t="str">
        <f>IF(ISERROR(VLOOKUP(B82,'[2]Bỏ PivotTable-LoaiNA-SắpXếp'!$B$5:$M$907,12,0))=TRUE,"Loại #N/A",VLOOKUP(B82,'[2]Bỏ PivotTable-LoaiNA-SắpXếp'!$B$5:$M$907,12,0))</f>
        <v>Xét KT</v>
      </c>
      <c r="T82" s="20" t="str">
        <f t="shared" si="10"/>
        <v>Xét KT</v>
      </c>
      <c r="U82" s="43" t="str">
        <f>IF(ISERROR(IF(OR(VLOOKUP(B82,'[3]Sheet1'!$M$6:$N$324,2,0)="Đình chỉ Thi",VLOOKUP(B82,'[3]Sheet1'!$M$6:$N$324,2,0)="Cảnh cáo"),"Loại","Ko Vi Phạm"))=TRUE,"Ko Vi Phạm",IF(OR(VLOOKUP(B82,'[3]Sheet1'!$M$6:$N$324,2,0)="Đình chỉ Thi",VLOOKUP(B82,'[3]Sheet1'!$M$6:$N$324,2,0)="Cảnh cáo"),"Loại","Ko Vi Phạm"))</f>
        <v>Ko Vi Phạm</v>
      </c>
      <c r="V82" s="7"/>
      <c r="W82" s="8"/>
      <c r="X82" s="8"/>
    </row>
    <row r="83" spans="1:24" s="6" customFormat="1" ht="18" customHeight="1">
      <c r="A83" s="14">
        <f t="shared" si="14"/>
        <v>71</v>
      </c>
      <c r="B83" s="15">
        <v>2220263389</v>
      </c>
      <c r="C83" s="16" t="s">
        <v>154</v>
      </c>
      <c r="D83" s="9" t="s">
        <v>155</v>
      </c>
      <c r="E83" s="17">
        <v>35831</v>
      </c>
      <c r="F83" s="15" t="s">
        <v>151</v>
      </c>
      <c r="G83" s="15">
        <f>VLOOKUP(B83,'[1]Bỏ PivotTable-LoaiNA-SắpXếp'!$B$5:$M$907,2,0)</f>
        <v>13</v>
      </c>
      <c r="H83" s="23">
        <f>VLOOKUP(B83,'[1]Bỏ PivotTable-LoaiNA-SắpXếp'!$B$5:$M$907,9,0)</f>
        <v>8.31</v>
      </c>
      <c r="I83" s="23">
        <f>VLOOKUP(B83,'[1]Bỏ PivotTable-LoaiNA-SắpXếp'!$B$5:$M$907,10,0)</f>
        <v>3.48</v>
      </c>
      <c r="J83" s="15">
        <f>VLOOKUP(B83,'[2]Bỏ PivotTable-LoaiNA-SắpXếp'!$B$5:$M$907,2,0)</f>
        <v>18</v>
      </c>
      <c r="K83" s="23">
        <f>VLOOKUP(B83,'[2]Bỏ PivotTable-LoaiNA-SắpXếp'!$B$5:$M$907,9,0)</f>
        <v>8.49</v>
      </c>
      <c r="L83" s="23">
        <f>VLOOKUP(B83,'[2]Bỏ PivotTable-LoaiNA-SắpXếp'!$B$5:$M$907,10,0)</f>
        <v>3.68</v>
      </c>
      <c r="M83" s="24">
        <f t="shared" si="11"/>
        <v>8.41</v>
      </c>
      <c r="N83" s="24">
        <f t="shared" si="12"/>
        <v>3.6</v>
      </c>
      <c r="O83" s="15" t="str">
        <f t="shared" si="13"/>
        <v>Giỏi</v>
      </c>
      <c r="P83" s="15" t="s">
        <v>329</v>
      </c>
      <c r="Q83" s="15"/>
      <c r="R83" s="20" t="str">
        <f>IF(ISERROR(VLOOKUP(B83,'[1]Bỏ PivotTable-LoaiNA-SắpXếp'!$B$5:$M$907,12,0))=TRUE,"Loại #N/A",VLOOKUP(B83,'[1]Bỏ PivotTable-LoaiNA-SắpXếp'!$B$5:$M$907,12,0))</f>
        <v>Xét KT</v>
      </c>
      <c r="S83" s="20" t="str">
        <f>IF(ISERROR(VLOOKUP(B83,'[2]Bỏ PivotTable-LoaiNA-SắpXếp'!$B$5:$M$907,12,0))=TRUE,"Loại #N/A",VLOOKUP(B83,'[2]Bỏ PivotTable-LoaiNA-SắpXếp'!$B$5:$M$907,12,0))</f>
        <v>Xét KT</v>
      </c>
      <c r="T83" s="20" t="str">
        <f t="shared" si="10"/>
        <v>Xét KT</v>
      </c>
      <c r="U83" s="43" t="str">
        <f>IF(ISERROR(IF(OR(VLOOKUP(B83,'[3]Sheet1'!$M$6:$N$324,2,0)="Đình chỉ Thi",VLOOKUP(B83,'[3]Sheet1'!$M$6:$N$324,2,0)="Cảnh cáo"),"Loại","Ko Vi Phạm"))=TRUE,"Ko Vi Phạm",IF(OR(VLOOKUP(B83,'[3]Sheet1'!$M$6:$N$324,2,0)="Đình chỉ Thi",VLOOKUP(B83,'[3]Sheet1'!$M$6:$N$324,2,0)="Cảnh cáo"),"Loại","Ko Vi Phạm"))</f>
        <v>Ko Vi Phạm</v>
      </c>
      <c r="V83" s="7"/>
      <c r="W83" s="8"/>
      <c r="X83" s="8"/>
    </row>
    <row r="84" spans="1:24" s="6" customFormat="1" ht="18" customHeight="1">
      <c r="A84" s="14">
        <f t="shared" si="14"/>
        <v>72</v>
      </c>
      <c r="B84" s="15">
        <v>2220263378</v>
      </c>
      <c r="C84" s="16" t="s">
        <v>38</v>
      </c>
      <c r="D84" s="9" t="s">
        <v>55</v>
      </c>
      <c r="E84" s="17">
        <v>35556</v>
      </c>
      <c r="F84" s="15" t="s">
        <v>151</v>
      </c>
      <c r="G84" s="15">
        <f>VLOOKUP(B84,'[1]Bỏ PivotTable-LoaiNA-SắpXếp'!$B$5:$M$907,2,0)</f>
        <v>13</v>
      </c>
      <c r="H84" s="23">
        <f>VLOOKUP(B84,'[1]Bỏ PivotTable-LoaiNA-SắpXếp'!$B$5:$M$907,9,0)</f>
        <v>8.55</v>
      </c>
      <c r="I84" s="23">
        <f>VLOOKUP(B84,'[1]Bỏ PivotTable-LoaiNA-SắpXếp'!$B$5:$M$907,10,0)</f>
        <v>3.77</v>
      </c>
      <c r="J84" s="15">
        <f>VLOOKUP(B84,'[2]Bỏ PivotTable-LoaiNA-SắpXếp'!$B$5:$M$907,2,0)</f>
        <v>18</v>
      </c>
      <c r="K84" s="23">
        <f>VLOOKUP(B84,'[2]Bỏ PivotTable-LoaiNA-SắpXếp'!$B$5:$M$907,9,0)</f>
        <v>7.76</v>
      </c>
      <c r="L84" s="23">
        <f>VLOOKUP(B84,'[2]Bỏ PivotTable-LoaiNA-SắpXếp'!$B$5:$M$907,10,0)</f>
        <v>3.42</v>
      </c>
      <c r="M84" s="24">
        <f t="shared" si="11"/>
        <v>8.09</v>
      </c>
      <c r="N84" s="24">
        <f t="shared" si="12"/>
        <v>3.57</v>
      </c>
      <c r="O84" s="15" t="str">
        <f t="shared" si="13"/>
        <v>Giỏi</v>
      </c>
      <c r="P84" s="15" t="s">
        <v>329</v>
      </c>
      <c r="Q84" s="15"/>
      <c r="R84" s="20" t="str">
        <f>IF(ISERROR(VLOOKUP(B84,'[1]Bỏ PivotTable-LoaiNA-SắpXếp'!$B$5:$M$907,12,0))=TRUE,"Loại #N/A",VLOOKUP(B84,'[1]Bỏ PivotTable-LoaiNA-SắpXếp'!$B$5:$M$907,12,0))</f>
        <v>Xét KT</v>
      </c>
      <c r="S84" s="20" t="str">
        <f>IF(ISERROR(VLOOKUP(B84,'[2]Bỏ PivotTable-LoaiNA-SắpXếp'!$B$5:$M$907,12,0))=TRUE,"Loại #N/A",VLOOKUP(B84,'[2]Bỏ PivotTable-LoaiNA-SắpXếp'!$B$5:$M$907,12,0))</f>
        <v>Xét KT</v>
      </c>
      <c r="T84" s="20" t="str">
        <f t="shared" si="10"/>
        <v>Xét KT</v>
      </c>
      <c r="U84" s="43" t="str">
        <f>IF(ISERROR(IF(OR(VLOOKUP(B84,'[3]Sheet1'!$M$6:$N$324,2,0)="Đình chỉ Thi",VLOOKUP(B84,'[3]Sheet1'!$M$6:$N$324,2,0)="Cảnh cáo"),"Loại","Ko Vi Phạm"))=TRUE,"Ko Vi Phạm",IF(OR(VLOOKUP(B84,'[3]Sheet1'!$M$6:$N$324,2,0)="Đình chỉ Thi",VLOOKUP(B84,'[3]Sheet1'!$M$6:$N$324,2,0)="Cảnh cáo"),"Loại","Ko Vi Phạm"))</f>
        <v>Ko Vi Phạm</v>
      </c>
      <c r="V84" s="7"/>
      <c r="W84" s="8"/>
      <c r="X84" s="8"/>
    </row>
    <row r="85" spans="1:24" s="6" customFormat="1" ht="18" customHeight="1">
      <c r="A85" s="14">
        <f t="shared" si="14"/>
        <v>73</v>
      </c>
      <c r="B85" s="15">
        <v>2220268628</v>
      </c>
      <c r="C85" s="16" t="s">
        <v>153</v>
      </c>
      <c r="D85" s="9" t="s">
        <v>35</v>
      </c>
      <c r="E85" s="17">
        <v>36066</v>
      </c>
      <c r="F85" s="15" t="s">
        <v>151</v>
      </c>
      <c r="G85" s="15">
        <f>VLOOKUP(B85,'[1]Bỏ PivotTable-LoaiNA-SắpXếp'!$B$5:$M$907,2,0)</f>
        <v>13</v>
      </c>
      <c r="H85" s="23">
        <f>VLOOKUP(B85,'[1]Bỏ PivotTable-LoaiNA-SắpXếp'!$B$5:$M$907,9,0)</f>
        <v>8.34</v>
      </c>
      <c r="I85" s="23">
        <f>VLOOKUP(B85,'[1]Bỏ PivotTable-LoaiNA-SắpXếp'!$B$5:$M$907,10,0)</f>
        <v>3.63</v>
      </c>
      <c r="J85" s="15">
        <f>VLOOKUP(B85,'[2]Bỏ PivotTable-LoaiNA-SắpXếp'!$B$5:$M$907,2,0)</f>
        <v>18</v>
      </c>
      <c r="K85" s="23">
        <f>VLOOKUP(B85,'[2]Bỏ PivotTable-LoaiNA-SắpXếp'!$B$5:$M$907,9,0)</f>
        <v>8.02</v>
      </c>
      <c r="L85" s="23">
        <f>VLOOKUP(B85,'[2]Bỏ PivotTable-LoaiNA-SắpXếp'!$B$5:$M$907,10,0)</f>
        <v>3.5</v>
      </c>
      <c r="M85" s="24">
        <f t="shared" si="11"/>
        <v>8.15</v>
      </c>
      <c r="N85" s="24">
        <f t="shared" si="12"/>
        <v>3.55</v>
      </c>
      <c r="O85" s="15" t="str">
        <f t="shared" si="13"/>
        <v>Giỏi</v>
      </c>
      <c r="P85" s="15" t="s">
        <v>329</v>
      </c>
      <c r="Q85" s="15"/>
      <c r="R85" s="20" t="str">
        <f>IF(ISERROR(VLOOKUP(B85,'[1]Bỏ PivotTable-LoaiNA-SắpXếp'!$B$5:$M$907,12,0))=TRUE,"Loại #N/A",VLOOKUP(B85,'[1]Bỏ PivotTable-LoaiNA-SắpXếp'!$B$5:$M$907,12,0))</f>
        <v>Xét KT</v>
      </c>
      <c r="S85" s="20" t="str">
        <f>IF(ISERROR(VLOOKUP(B85,'[2]Bỏ PivotTable-LoaiNA-SắpXếp'!$B$5:$M$907,12,0))=TRUE,"Loại #N/A",VLOOKUP(B85,'[2]Bỏ PivotTable-LoaiNA-SắpXếp'!$B$5:$M$907,12,0))</f>
        <v>Xét KT</v>
      </c>
      <c r="T85" s="20" t="str">
        <f t="shared" si="10"/>
        <v>Xét KT</v>
      </c>
      <c r="U85" s="43" t="str">
        <f>IF(ISERROR(IF(OR(VLOOKUP(B85,'[3]Sheet1'!$M$6:$N$324,2,0)="Đình chỉ Thi",VLOOKUP(B85,'[3]Sheet1'!$M$6:$N$324,2,0)="Cảnh cáo"),"Loại","Ko Vi Phạm"))=TRUE,"Ko Vi Phạm",IF(OR(VLOOKUP(B85,'[3]Sheet1'!$M$6:$N$324,2,0)="Đình chỉ Thi",VLOOKUP(B85,'[3]Sheet1'!$M$6:$N$324,2,0)="Cảnh cáo"),"Loại","Ko Vi Phạm"))</f>
        <v>Ko Vi Phạm</v>
      </c>
      <c r="V85" s="7"/>
      <c r="W85" s="8"/>
      <c r="X85" s="8"/>
    </row>
    <row r="86" spans="1:24" s="6" customFormat="1" ht="18" customHeight="1">
      <c r="A86" s="14">
        <f t="shared" si="14"/>
        <v>74</v>
      </c>
      <c r="B86" s="15">
        <v>2220263357</v>
      </c>
      <c r="C86" s="16" t="s">
        <v>122</v>
      </c>
      <c r="D86" s="9" t="s">
        <v>65</v>
      </c>
      <c r="E86" s="17">
        <v>36090</v>
      </c>
      <c r="F86" s="15" t="s">
        <v>151</v>
      </c>
      <c r="G86" s="15">
        <f>VLOOKUP(B86,'[1]Bỏ PivotTable-LoaiNA-SắpXếp'!$B$5:$M$907,2,0)</f>
        <v>13</v>
      </c>
      <c r="H86" s="23">
        <f>VLOOKUP(B86,'[1]Bỏ PivotTable-LoaiNA-SắpXếp'!$B$5:$M$907,9,0)</f>
        <v>8.06</v>
      </c>
      <c r="I86" s="23">
        <f>VLOOKUP(B86,'[1]Bỏ PivotTable-LoaiNA-SắpXếp'!$B$5:$M$907,10,0)</f>
        <v>3.49</v>
      </c>
      <c r="J86" s="15">
        <f>VLOOKUP(B86,'[2]Bỏ PivotTable-LoaiNA-SắpXếp'!$B$5:$M$907,2,0)</f>
        <v>16</v>
      </c>
      <c r="K86" s="23">
        <f>VLOOKUP(B86,'[2]Bỏ PivotTable-LoaiNA-SắpXếp'!$B$5:$M$907,9,0)</f>
        <v>8.11</v>
      </c>
      <c r="L86" s="23">
        <f>VLOOKUP(B86,'[2]Bỏ PivotTable-LoaiNA-SắpXếp'!$B$5:$M$907,10,0)</f>
        <v>3.55</v>
      </c>
      <c r="M86" s="24">
        <f t="shared" si="11"/>
        <v>8.09</v>
      </c>
      <c r="N86" s="24">
        <f t="shared" si="12"/>
        <v>3.52</v>
      </c>
      <c r="O86" s="15" t="str">
        <f t="shared" si="13"/>
        <v>Giỏi</v>
      </c>
      <c r="P86" s="15" t="s">
        <v>329</v>
      </c>
      <c r="Q86" s="15"/>
      <c r="R86" s="20" t="str">
        <f>IF(ISERROR(VLOOKUP(B86,'[1]Bỏ PivotTable-LoaiNA-SắpXếp'!$B$5:$M$907,12,0))=TRUE,"Loại #N/A",VLOOKUP(B86,'[1]Bỏ PivotTable-LoaiNA-SắpXếp'!$B$5:$M$907,12,0))</f>
        <v>Xét KT</v>
      </c>
      <c r="S86" s="20" t="str">
        <f>IF(ISERROR(VLOOKUP(B86,'[2]Bỏ PivotTable-LoaiNA-SắpXếp'!$B$5:$M$907,12,0))=TRUE,"Loại #N/A",VLOOKUP(B86,'[2]Bỏ PivotTable-LoaiNA-SắpXếp'!$B$5:$M$907,12,0))</f>
        <v>Xét KT</v>
      </c>
      <c r="T86" s="20" t="str">
        <f t="shared" si="10"/>
        <v>Xét KT</v>
      </c>
      <c r="U86" s="43" t="str">
        <f>IF(ISERROR(IF(OR(VLOOKUP(B86,'[3]Sheet1'!$M$6:$N$324,2,0)="Đình chỉ Thi",VLOOKUP(B86,'[3]Sheet1'!$M$6:$N$324,2,0)="Cảnh cáo"),"Loại","Ko Vi Phạm"))=TRUE,"Ko Vi Phạm",IF(OR(VLOOKUP(B86,'[3]Sheet1'!$M$6:$N$324,2,0)="Đình chỉ Thi",VLOOKUP(B86,'[3]Sheet1'!$M$6:$N$324,2,0)="Cảnh cáo"),"Loại","Ko Vi Phạm"))</f>
        <v>Ko Vi Phạm</v>
      </c>
      <c r="V86" s="7"/>
      <c r="W86" s="8"/>
      <c r="X86" s="8"/>
    </row>
    <row r="87" spans="1:24" s="6" customFormat="1" ht="18" customHeight="1">
      <c r="A87" s="14">
        <f t="shared" si="14"/>
        <v>75</v>
      </c>
      <c r="B87" s="15">
        <v>2220263394</v>
      </c>
      <c r="C87" s="16" t="s">
        <v>158</v>
      </c>
      <c r="D87" s="9" t="s">
        <v>54</v>
      </c>
      <c r="E87" s="17">
        <v>35817</v>
      </c>
      <c r="F87" s="15" t="s">
        <v>151</v>
      </c>
      <c r="G87" s="15">
        <f>VLOOKUP(B87,'[1]Bỏ PivotTable-LoaiNA-SắpXếp'!$B$5:$M$907,2,0)</f>
        <v>13</v>
      </c>
      <c r="H87" s="23">
        <f>VLOOKUP(B87,'[1]Bỏ PivotTable-LoaiNA-SắpXếp'!$B$5:$M$907,9,0)</f>
        <v>8.49</v>
      </c>
      <c r="I87" s="23">
        <f>VLOOKUP(B87,'[1]Bỏ PivotTable-LoaiNA-SắpXếp'!$B$5:$M$907,10,0)</f>
        <v>3.74</v>
      </c>
      <c r="J87" s="15">
        <f>VLOOKUP(B87,'[2]Bỏ PivotTable-LoaiNA-SắpXếp'!$B$5:$M$907,2,0)</f>
        <v>19</v>
      </c>
      <c r="K87" s="23">
        <f>VLOOKUP(B87,'[2]Bỏ PivotTable-LoaiNA-SắpXếp'!$B$5:$M$907,9,0)</f>
        <v>7.83</v>
      </c>
      <c r="L87" s="23">
        <f>VLOOKUP(B87,'[2]Bỏ PivotTable-LoaiNA-SắpXếp'!$B$5:$M$907,10,0)</f>
        <v>3.35</v>
      </c>
      <c r="M87" s="24">
        <f t="shared" si="11"/>
        <v>8.1</v>
      </c>
      <c r="N87" s="24">
        <f t="shared" si="12"/>
        <v>3.51</v>
      </c>
      <c r="O87" s="15" t="str">
        <f t="shared" si="13"/>
        <v>Giỏi</v>
      </c>
      <c r="P87" s="15" t="s">
        <v>328</v>
      </c>
      <c r="Q87" s="15"/>
      <c r="R87" s="20" t="str">
        <f>IF(ISERROR(VLOOKUP(B87,'[1]Bỏ PivotTable-LoaiNA-SắpXếp'!$B$5:$M$907,12,0))=TRUE,"Loại #N/A",VLOOKUP(B87,'[1]Bỏ PivotTable-LoaiNA-SắpXếp'!$B$5:$M$907,12,0))</f>
        <v>Xét KT</v>
      </c>
      <c r="S87" s="20" t="str">
        <f>IF(ISERROR(VLOOKUP(B87,'[2]Bỏ PivotTable-LoaiNA-SắpXếp'!$B$5:$M$907,12,0))=TRUE,"Loại #N/A",VLOOKUP(B87,'[2]Bỏ PivotTable-LoaiNA-SắpXếp'!$B$5:$M$907,12,0))</f>
        <v>Xét KT</v>
      </c>
      <c r="T87" s="20" t="str">
        <f t="shared" si="10"/>
        <v>Xét KT</v>
      </c>
      <c r="U87" s="43" t="str">
        <f>IF(ISERROR(IF(OR(VLOOKUP(B87,'[3]Sheet1'!$M$6:$N$324,2,0)="Đình chỉ Thi",VLOOKUP(B87,'[3]Sheet1'!$M$6:$N$324,2,0)="Cảnh cáo"),"Loại","Ko Vi Phạm"))=TRUE,"Ko Vi Phạm",IF(OR(VLOOKUP(B87,'[3]Sheet1'!$M$6:$N$324,2,0)="Đình chỉ Thi",VLOOKUP(B87,'[3]Sheet1'!$M$6:$N$324,2,0)="Cảnh cáo"),"Loại","Ko Vi Phạm"))</f>
        <v>Ko Vi Phạm</v>
      </c>
      <c r="V87" s="7"/>
      <c r="W87" s="8"/>
      <c r="X87" s="8"/>
    </row>
    <row r="88" spans="1:24" s="6" customFormat="1" ht="18" customHeight="1">
      <c r="A88" s="14">
        <f t="shared" si="14"/>
        <v>76</v>
      </c>
      <c r="B88" s="15">
        <v>2220263380</v>
      </c>
      <c r="C88" s="16" t="s">
        <v>113</v>
      </c>
      <c r="D88" s="9" t="s">
        <v>80</v>
      </c>
      <c r="E88" s="17">
        <v>35937</v>
      </c>
      <c r="F88" s="15" t="s">
        <v>151</v>
      </c>
      <c r="G88" s="15">
        <f>VLOOKUP(B88,'[1]Bỏ PivotTable-LoaiNA-SắpXếp'!$B$5:$M$907,2,0)</f>
        <v>13</v>
      </c>
      <c r="H88" s="23">
        <f>VLOOKUP(B88,'[1]Bỏ PivotTable-LoaiNA-SắpXếp'!$B$5:$M$907,9,0)</f>
        <v>8.52</v>
      </c>
      <c r="I88" s="23">
        <f>VLOOKUP(B88,'[1]Bỏ PivotTable-LoaiNA-SắpXếp'!$B$5:$M$907,10,0)</f>
        <v>3.74</v>
      </c>
      <c r="J88" s="15">
        <f>VLOOKUP(B88,'[2]Bỏ PivotTable-LoaiNA-SắpXếp'!$B$5:$M$907,2,0)</f>
        <v>19</v>
      </c>
      <c r="K88" s="23">
        <f>VLOOKUP(B88,'[2]Bỏ PivotTable-LoaiNA-SắpXếp'!$B$5:$M$907,9,0)</f>
        <v>7.83</v>
      </c>
      <c r="L88" s="23">
        <f>VLOOKUP(B88,'[2]Bỏ PivotTable-LoaiNA-SắpXếp'!$B$5:$M$907,10,0)</f>
        <v>3.36</v>
      </c>
      <c r="M88" s="24">
        <f t="shared" si="11"/>
        <v>8.11</v>
      </c>
      <c r="N88" s="24">
        <f t="shared" si="12"/>
        <v>3.51</v>
      </c>
      <c r="O88" s="15" t="str">
        <f t="shared" si="13"/>
        <v>Giỏi</v>
      </c>
      <c r="P88" s="15" t="s">
        <v>329</v>
      </c>
      <c r="Q88" s="15"/>
      <c r="R88" s="20" t="str">
        <f>IF(ISERROR(VLOOKUP(B88,'[1]Bỏ PivotTable-LoaiNA-SắpXếp'!$B$5:$M$907,12,0))=TRUE,"Loại #N/A",VLOOKUP(B88,'[1]Bỏ PivotTable-LoaiNA-SắpXếp'!$B$5:$M$907,12,0))</f>
        <v>Xét KT</v>
      </c>
      <c r="S88" s="20" t="str">
        <f>IF(ISERROR(VLOOKUP(B88,'[2]Bỏ PivotTable-LoaiNA-SắpXếp'!$B$5:$M$907,12,0))=TRUE,"Loại #N/A",VLOOKUP(B88,'[2]Bỏ PivotTable-LoaiNA-SắpXếp'!$B$5:$M$907,12,0))</f>
        <v>Xét KT</v>
      </c>
      <c r="T88" s="20" t="str">
        <f t="shared" si="10"/>
        <v>Xét KT</v>
      </c>
      <c r="U88" s="43" t="str">
        <f>IF(ISERROR(IF(OR(VLOOKUP(B88,'[3]Sheet1'!$M$6:$N$324,2,0)="Đình chỉ Thi",VLOOKUP(B88,'[3]Sheet1'!$M$6:$N$324,2,0)="Cảnh cáo"),"Loại","Ko Vi Phạm"))=TRUE,"Ko Vi Phạm",IF(OR(VLOOKUP(B88,'[3]Sheet1'!$M$6:$N$324,2,0)="Đình chỉ Thi",VLOOKUP(B88,'[3]Sheet1'!$M$6:$N$324,2,0)="Cảnh cáo"),"Loại","Ko Vi Phạm"))</f>
        <v>Ko Vi Phạm</v>
      </c>
      <c r="V88" s="7"/>
      <c r="W88" s="8"/>
      <c r="X88" s="8"/>
    </row>
    <row r="89" spans="1:24" s="6" customFormat="1" ht="18" customHeight="1">
      <c r="A89" s="14">
        <f t="shared" si="14"/>
        <v>77</v>
      </c>
      <c r="B89" s="15">
        <v>2220263372</v>
      </c>
      <c r="C89" s="16" t="s">
        <v>160</v>
      </c>
      <c r="D89" s="9" t="s">
        <v>82</v>
      </c>
      <c r="E89" s="17">
        <v>35943</v>
      </c>
      <c r="F89" s="15" t="s">
        <v>151</v>
      </c>
      <c r="G89" s="15">
        <f>VLOOKUP(B89,'[1]Bỏ PivotTable-LoaiNA-SắpXếp'!$B$5:$M$907,2,0)</f>
        <v>13</v>
      </c>
      <c r="H89" s="23">
        <f>VLOOKUP(B89,'[1]Bỏ PivotTable-LoaiNA-SắpXếp'!$B$5:$M$907,9,0)</f>
        <v>8.33</v>
      </c>
      <c r="I89" s="23">
        <f>VLOOKUP(B89,'[1]Bỏ PivotTable-LoaiNA-SắpXếp'!$B$5:$M$907,10,0)</f>
        <v>3.66</v>
      </c>
      <c r="J89" s="15">
        <f>VLOOKUP(B89,'[2]Bỏ PivotTable-LoaiNA-SắpXếp'!$B$5:$M$907,2,0)</f>
        <v>18</v>
      </c>
      <c r="K89" s="23">
        <f>VLOOKUP(B89,'[2]Bỏ PivotTable-LoaiNA-SắpXếp'!$B$5:$M$907,9,0)</f>
        <v>7.58</v>
      </c>
      <c r="L89" s="23">
        <f>VLOOKUP(B89,'[2]Bỏ PivotTable-LoaiNA-SắpXếp'!$B$5:$M$907,10,0)</f>
        <v>3.26</v>
      </c>
      <c r="M89" s="24">
        <f t="shared" si="11"/>
        <v>7.89</v>
      </c>
      <c r="N89" s="24">
        <f t="shared" si="12"/>
        <v>3.43</v>
      </c>
      <c r="O89" s="15" t="str">
        <f t="shared" si="13"/>
        <v>Giỏi</v>
      </c>
      <c r="P89" s="15" t="s">
        <v>329</v>
      </c>
      <c r="Q89" s="15"/>
      <c r="R89" s="20" t="str">
        <f>IF(ISERROR(VLOOKUP(B89,'[1]Bỏ PivotTable-LoaiNA-SắpXếp'!$B$5:$M$907,12,0))=TRUE,"Loại #N/A",VLOOKUP(B89,'[1]Bỏ PivotTable-LoaiNA-SắpXếp'!$B$5:$M$907,12,0))</f>
        <v>Xét KT</v>
      </c>
      <c r="S89" s="20" t="str">
        <f>IF(ISERROR(VLOOKUP(B89,'[2]Bỏ PivotTable-LoaiNA-SắpXếp'!$B$5:$M$907,12,0))=TRUE,"Loại #N/A",VLOOKUP(B89,'[2]Bỏ PivotTable-LoaiNA-SắpXếp'!$B$5:$M$907,12,0))</f>
        <v>Xét KT</v>
      </c>
      <c r="T89" s="20" t="str">
        <f t="shared" si="10"/>
        <v>Xét KT</v>
      </c>
      <c r="U89" s="43" t="str">
        <f>IF(ISERROR(IF(OR(VLOOKUP(B89,'[3]Sheet1'!$M$6:$N$324,2,0)="Đình chỉ Thi",VLOOKUP(B89,'[3]Sheet1'!$M$6:$N$324,2,0)="Cảnh cáo"),"Loại","Ko Vi Phạm"))=TRUE,"Ko Vi Phạm",IF(OR(VLOOKUP(B89,'[3]Sheet1'!$M$6:$N$324,2,0)="Đình chỉ Thi",VLOOKUP(B89,'[3]Sheet1'!$M$6:$N$324,2,0)="Cảnh cáo"),"Loại","Ko Vi Phạm"))</f>
        <v>Ko Vi Phạm</v>
      </c>
      <c r="V89" s="7"/>
      <c r="W89" s="8"/>
      <c r="X89" s="8"/>
    </row>
    <row r="90" spans="1:24" s="6" customFormat="1" ht="18" customHeight="1">
      <c r="A90" s="14">
        <f t="shared" si="14"/>
        <v>78</v>
      </c>
      <c r="B90" s="15">
        <v>2220868283</v>
      </c>
      <c r="C90" s="16" t="s">
        <v>159</v>
      </c>
      <c r="D90" s="9" t="s">
        <v>109</v>
      </c>
      <c r="E90" s="17">
        <v>35991</v>
      </c>
      <c r="F90" s="15" t="s">
        <v>151</v>
      </c>
      <c r="G90" s="15">
        <f>VLOOKUP(B90,'[1]Bỏ PivotTable-LoaiNA-SắpXếp'!$B$5:$M$907,2,0)</f>
        <v>13</v>
      </c>
      <c r="H90" s="23">
        <f>VLOOKUP(B90,'[1]Bỏ PivotTable-LoaiNA-SắpXếp'!$B$5:$M$907,9,0)</f>
        <v>8.91</v>
      </c>
      <c r="I90" s="23">
        <f>VLOOKUP(B90,'[1]Bỏ PivotTable-LoaiNA-SắpXếp'!$B$5:$M$907,10,0)</f>
        <v>3.74</v>
      </c>
      <c r="J90" s="15">
        <f>VLOOKUP(B90,'[2]Bỏ PivotTable-LoaiNA-SắpXếp'!$B$5:$M$907,2,0)</f>
        <v>18</v>
      </c>
      <c r="K90" s="23">
        <f>VLOOKUP(B90,'[2]Bỏ PivotTable-LoaiNA-SắpXếp'!$B$5:$M$907,9,0)</f>
        <v>7.52</v>
      </c>
      <c r="L90" s="23">
        <f>VLOOKUP(B90,'[2]Bỏ PivotTable-LoaiNA-SắpXếp'!$B$5:$M$907,10,0)</f>
        <v>3.14</v>
      </c>
      <c r="M90" s="24">
        <f t="shared" si="11"/>
        <v>8.1</v>
      </c>
      <c r="N90" s="24">
        <f t="shared" si="12"/>
        <v>3.39</v>
      </c>
      <c r="O90" s="15" t="str">
        <f t="shared" si="13"/>
        <v>Giỏi</v>
      </c>
      <c r="P90" s="15" t="s">
        <v>328</v>
      </c>
      <c r="Q90" s="15"/>
      <c r="R90" s="20" t="str">
        <f>IF(ISERROR(VLOOKUP(B90,'[1]Bỏ PivotTable-LoaiNA-SắpXếp'!$B$5:$M$907,12,0))=TRUE,"Loại #N/A",VLOOKUP(B90,'[1]Bỏ PivotTable-LoaiNA-SắpXếp'!$B$5:$M$907,12,0))</f>
        <v>Xét KT</v>
      </c>
      <c r="S90" s="20" t="str">
        <f>IF(ISERROR(VLOOKUP(B90,'[2]Bỏ PivotTable-LoaiNA-SắpXếp'!$B$5:$M$907,12,0))=TRUE,"Loại #N/A",VLOOKUP(B90,'[2]Bỏ PivotTable-LoaiNA-SắpXếp'!$B$5:$M$907,12,0))</f>
        <v>Xét KT</v>
      </c>
      <c r="T90" s="20" t="str">
        <f t="shared" si="10"/>
        <v>Xét KT</v>
      </c>
      <c r="U90" s="43" t="str">
        <f>IF(ISERROR(IF(OR(VLOOKUP(B90,'[3]Sheet1'!$M$6:$N$324,2,0)="Đình chỉ Thi",VLOOKUP(B90,'[3]Sheet1'!$M$6:$N$324,2,0)="Cảnh cáo"),"Loại","Ko Vi Phạm"))=TRUE,"Ko Vi Phạm",IF(OR(VLOOKUP(B90,'[3]Sheet1'!$M$6:$N$324,2,0)="Đình chỉ Thi",VLOOKUP(B90,'[3]Sheet1'!$M$6:$N$324,2,0)="Cảnh cáo"),"Loại","Ko Vi Phạm"))</f>
        <v>Ko Vi Phạm</v>
      </c>
      <c r="V90" s="7"/>
      <c r="W90" s="8"/>
      <c r="X90" s="8"/>
    </row>
    <row r="91" spans="1:24" s="6" customFormat="1" ht="18" customHeight="1">
      <c r="A91" s="14">
        <f t="shared" si="14"/>
        <v>79</v>
      </c>
      <c r="B91" s="15">
        <v>2220214360</v>
      </c>
      <c r="C91" s="16" t="s">
        <v>157</v>
      </c>
      <c r="D91" s="9" t="s">
        <v>49</v>
      </c>
      <c r="E91" s="17">
        <v>35962</v>
      </c>
      <c r="F91" s="15" t="s">
        <v>151</v>
      </c>
      <c r="G91" s="15">
        <f>VLOOKUP(B91,'[1]Bỏ PivotTable-LoaiNA-SắpXếp'!$B$5:$M$907,2,0)</f>
        <v>13</v>
      </c>
      <c r="H91" s="23">
        <f>VLOOKUP(B91,'[1]Bỏ PivotTable-LoaiNA-SắpXếp'!$B$5:$M$907,9,0)</f>
        <v>7.69</v>
      </c>
      <c r="I91" s="23">
        <f>VLOOKUP(B91,'[1]Bỏ PivotTable-LoaiNA-SắpXếp'!$B$5:$M$907,10,0)</f>
        <v>3.33</v>
      </c>
      <c r="J91" s="15">
        <f>VLOOKUP(B91,'[2]Bỏ PivotTable-LoaiNA-SắpXếp'!$B$5:$M$907,2,0)</f>
        <v>18</v>
      </c>
      <c r="K91" s="23">
        <f>VLOOKUP(B91,'[2]Bỏ PivotTable-LoaiNA-SắpXếp'!$B$5:$M$907,9,0)</f>
        <v>7.86</v>
      </c>
      <c r="L91" s="23">
        <f>VLOOKUP(B91,'[2]Bỏ PivotTable-LoaiNA-SắpXếp'!$B$5:$M$907,10,0)</f>
        <v>3.41</v>
      </c>
      <c r="M91" s="24">
        <f t="shared" si="11"/>
        <v>7.79</v>
      </c>
      <c r="N91" s="24">
        <f t="shared" si="12"/>
        <v>3.38</v>
      </c>
      <c r="O91" s="15" t="str">
        <f t="shared" si="13"/>
        <v>Giỏi</v>
      </c>
      <c r="P91" s="15" t="s">
        <v>329</v>
      </c>
      <c r="Q91" s="15"/>
      <c r="R91" s="20" t="str">
        <f>IF(ISERROR(VLOOKUP(B91,'[1]Bỏ PivotTable-LoaiNA-SắpXếp'!$B$5:$M$907,12,0))=TRUE,"Loại #N/A",VLOOKUP(B91,'[1]Bỏ PivotTable-LoaiNA-SắpXếp'!$B$5:$M$907,12,0))</f>
        <v>Xét KT</v>
      </c>
      <c r="S91" s="20" t="str">
        <f>IF(ISERROR(VLOOKUP(B91,'[2]Bỏ PivotTable-LoaiNA-SắpXếp'!$B$5:$M$907,12,0))=TRUE,"Loại #N/A",VLOOKUP(B91,'[2]Bỏ PivotTable-LoaiNA-SắpXếp'!$B$5:$M$907,12,0))</f>
        <v>Xét KT</v>
      </c>
      <c r="T91" s="20" t="str">
        <f aca="true" t="shared" si="15" ref="T91:T103">IF(AND(R91="Xét KT",S91="Xét KT"),"Xét KT","Loại")</f>
        <v>Xét KT</v>
      </c>
      <c r="U91" s="43" t="str">
        <f>IF(ISERROR(IF(OR(VLOOKUP(B91,'[3]Sheet1'!$M$6:$N$324,2,0)="Đình chỉ Thi",VLOOKUP(B91,'[3]Sheet1'!$M$6:$N$324,2,0)="Cảnh cáo"),"Loại","Ko Vi Phạm"))=TRUE,"Ko Vi Phạm",IF(OR(VLOOKUP(B91,'[3]Sheet1'!$M$6:$N$324,2,0)="Đình chỉ Thi",VLOOKUP(B91,'[3]Sheet1'!$M$6:$N$324,2,0)="Cảnh cáo"),"Loại","Ko Vi Phạm"))</f>
        <v>Ko Vi Phạm</v>
      </c>
      <c r="V91" s="7"/>
      <c r="W91" s="8"/>
      <c r="X91" s="8"/>
    </row>
    <row r="92" spans="1:24" s="6" customFormat="1" ht="18" customHeight="1">
      <c r="A92" s="14">
        <f t="shared" si="14"/>
        <v>80</v>
      </c>
      <c r="B92" s="15">
        <v>2220265351</v>
      </c>
      <c r="C92" s="16" t="s">
        <v>164</v>
      </c>
      <c r="D92" s="9" t="s">
        <v>163</v>
      </c>
      <c r="E92" s="17">
        <v>35665</v>
      </c>
      <c r="F92" s="15" t="s">
        <v>161</v>
      </c>
      <c r="G92" s="15">
        <f>VLOOKUP(B92,'[1]Bỏ PivotTable-LoaiNA-SắpXếp'!$B$5:$M$907,2,0)</f>
        <v>13</v>
      </c>
      <c r="H92" s="23">
        <f>VLOOKUP(B92,'[1]Bỏ PivotTable-LoaiNA-SắpXếp'!$B$5:$M$907,9,0)</f>
        <v>8.92</v>
      </c>
      <c r="I92" s="23">
        <f>VLOOKUP(B92,'[1]Bỏ PivotTable-LoaiNA-SắpXếp'!$B$5:$M$907,10,0)</f>
        <v>4</v>
      </c>
      <c r="J92" s="15">
        <f>VLOOKUP(B92,'[2]Bỏ PivotTable-LoaiNA-SắpXếp'!$B$5:$M$907,2,0)</f>
        <v>18</v>
      </c>
      <c r="K92" s="23">
        <f>VLOOKUP(B92,'[2]Bỏ PivotTable-LoaiNA-SắpXếp'!$B$5:$M$907,9,0)</f>
        <v>8.28</v>
      </c>
      <c r="L92" s="23">
        <f>VLOOKUP(B92,'[2]Bỏ PivotTable-LoaiNA-SắpXếp'!$B$5:$M$907,10,0)</f>
        <v>3.6</v>
      </c>
      <c r="M92" s="24">
        <f t="shared" si="11"/>
        <v>8.55</v>
      </c>
      <c r="N92" s="24">
        <f t="shared" si="12"/>
        <v>3.77</v>
      </c>
      <c r="O92" s="15" t="str">
        <f t="shared" si="13"/>
        <v>Xuất Sắc</v>
      </c>
      <c r="P92" s="15" t="s">
        <v>328</v>
      </c>
      <c r="Q92" s="15"/>
      <c r="R92" s="20" t="str">
        <f>IF(ISERROR(VLOOKUP(B92,'[1]Bỏ PivotTable-LoaiNA-SắpXếp'!$B$5:$M$907,12,0))=TRUE,"Loại #N/A",VLOOKUP(B92,'[1]Bỏ PivotTable-LoaiNA-SắpXếp'!$B$5:$M$907,12,0))</f>
        <v>Xét KT</v>
      </c>
      <c r="S92" s="20" t="str">
        <f>IF(ISERROR(VLOOKUP(B92,'[2]Bỏ PivotTable-LoaiNA-SắpXếp'!$B$5:$M$907,12,0))=TRUE,"Loại #N/A",VLOOKUP(B92,'[2]Bỏ PivotTable-LoaiNA-SắpXếp'!$B$5:$M$907,12,0))</f>
        <v>Xét KT</v>
      </c>
      <c r="T92" s="20" t="str">
        <f t="shared" si="15"/>
        <v>Xét KT</v>
      </c>
      <c r="U92" s="43" t="str">
        <f>IF(ISERROR(IF(OR(VLOOKUP(B92,'[3]Sheet1'!$M$6:$N$324,2,0)="Đình chỉ Thi",VLOOKUP(B92,'[3]Sheet1'!$M$6:$N$324,2,0)="Cảnh cáo"),"Loại","Ko Vi Phạm"))=TRUE,"Ko Vi Phạm",IF(OR(VLOOKUP(B92,'[3]Sheet1'!$M$6:$N$324,2,0)="Đình chỉ Thi",VLOOKUP(B92,'[3]Sheet1'!$M$6:$N$324,2,0)="Cảnh cáo"),"Loại","Ko Vi Phạm"))</f>
        <v>Ko Vi Phạm</v>
      </c>
      <c r="V92" s="7"/>
      <c r="W92" s="8"/>
      <c r="X92" s="8"/>
    </row>
    <row r="93" spans="1:24" s="6" customFormat="1" ht="18" customHeight="1">
      <c r="A93" s="14">
        <f t="shared" si="14"/>
        <v>81</v>
      </c>
      <c r="B93" s="15">
        <v>2220258779</v>
      </c>
      <c r="C93" s="16" t="s">
        <v>173</v>
      </c>
      <c r="D93" s="9" t="s">
        <v>56</v>
      </c>
      <c r="E93" s="17">
        <v>36090</v>
      </c>
      <c r="F93" s="15" t="s">
        <v>161</v>
      </c>
      <c r="G93" s="15">
        <f>VLOOKUP(B93,'[1]Bỏ PivotTable-LoaiNA-SắpXếp'!$B$5:$M$907,2,0)</f>
        <v>13</v>
      </c>
      <c r="H93" s="23">
        <f>VLOOKUP(B93,'[1]Bỏ PivotTable-LoaiNA-SắpXếp'!$B$5:$M$907,9,0)</f>
        <v>8.8</v>
      </c>
      <c r="I93" s="23">
        <f>VLOOKUP(B93,'[1]Bỏ PivotTable-LoaiNA-SắpXếp'!$B$5:$M$907,10,0)</f>
        <v>3.84</v>
      </c>
      <c r="J93" s="15">
        <f>VLOOKUP(B93,'[2]Bỏ PivotTable-LoaiNA-SắpXếp'!$B$5:$M$907,2,0)</f>
        <v>18</v>
      </c>
      <c r="K93" s="23">
        <f>VLOOKUP(B93,'[2]Bỏ PivotTable-LoaiNA-SắpXếp'!$B$5:$M$907,9,0)</f>
        <v>8.02</v>
      </c>
      <c r="L93" s="23">
        <f>VLOOKUP(B93,'[2]Bỏ PivotTable-LoaiNA-SắpXếp'!$B$5:$M$907,10,0)</f>
        <v>3.48</v>
      </c>
      <c r="M93" s="24">
        <f t="shared" si="11"/>
        <v>8.35</v>
      </c>
      <c r="N93" s="24">
        <f t="shared" si="12"/>
        <v>3.63</v>
      </c>
      <c r="O93" s="15" t="str">
        <f t="shared" si="13"/>
        <v>Giỏi</v>
      </c>
      <c r="P93" s="15" t="s">
        <v>328</v>
      </c>
      <c r="Q93" s="15"/>
      <c r="R93" s="20" t="str">
        <f>IF(ISERROR(VLOOKUP(B93,'[1]Bỏ PivotTable-LoaiNA-SắpXếp'!$B$5:$M$907,12,0))=TRUE,"Loại #N/A",VLOOKUP(B93,'[1]Bỏ PivotTable-LoaiNA-SắpXếp'!$B$5:$M$907,12,0))</f>
        <v>Xét KT</v>
      </c>
      <c r="S93" s="20" t="str">
        <f>IF(ISERROR(VLOOKUP(B93,'[2]Bỏ PivotTable-LoaiNA-SắpXếp'!$B$5:$M$907,12,0))=TRUE,"Loại #N/A",VLOOKUP(B93,'[2]Bỏ PivotTable-LoaiNA-SắpXếp'!$B$5:$M$907,12,0))</f>
        <v>Xét KT</v>
      </c>
      <c r="T93" s="20" t="str">
        <f t="shared" si="15"/>
        <v>Xét KT</v>
      </c>
      <c r="U93" s="43" t="str">
        <f>IF(ISERROR(IF(OR(VLOOKUP(B93,'[3]Sheet1'!$M$6:$N$324,2,0)="Đình chỉ Thi",VLOOKUP(B93,'[3]Sheet1'!$M$6:$N$324,2,0)="Cảnh cáo"),"Loại","Ko Vi Phạm"))=TRUE,"Ko Vi Phạm",IF(OR(VLOOKUP(B93,'[3]Sheet1'!$M$6:$N$324,2,0)="Đình chỉ Thi",VLOOKUP(B93,'[3]Sheet1'!$M$6:$N$324,2,0)="Cảnh cáo"),"Loại","Ko Vi Phạm"))</f>
        <v>Ko Vi Phạm</v>
      </c>
      <c r="V93" s="7"/>
      <c r="W93" s="8"/>
      <c r="X93" s="8"/>
    </row>
    <row r="94" spans="1:24" s="6" customFormat="1" ht="18" customHeight="1">
      <c r="A94" s="14">
        <f t="shared" si="14"/>
        <v>82</v>
      </c>
      <c r="B94" s="15">
        <v>2220265454</v>
      </c>
      <c r="C94" s="16" t="s">
        <v>174</v>
      </c>
      <c r="D94" s="9" t="s">
        <v>58</v>
      </c>
      <c r="E94" s="17">
        <v>35944</v>
      </c>
      <c r="F94" s="15" t="s">
        <v>161</v>
      </c>
      <c r="G94" s="15">
        <f>VLOOKUP(B94,'[1]Bỏ PivotTable-LoaiNA-SắpXếp'!$B$5:$M$907,2,0)</f>
        <v>13</v>
      </c>
      <c r="H94" s="23">
        <f>VLOOKUP(B94,'[1]Bỏ PivotTable-LoaiNA-SắpXếp'!$B$5:$M$907,9,0)</f>
        <v>8.51</v>
      </c>
      <c r="I94" s="23">
        <f>VLOOKUP(B94,'[1]Bỏ PivotTable-LoaiNA-SắpXếp'!$B$5:$M$907,10,0)</f>
        <v>3.74</v>
      </c>
      <c r="J94" s="15">
        <f>VLOOKUP(B94,'[2]Bỏ PivotTable-LoaiNA-SắpXếp'!$B$5:$M$907,2,0)</f>
        <v>18</v>
      </c>
      <c r="K94" s="23">
        <f>VLOOKUP(B94,'[2]Bỏ PivotTable-LoaiNA-SắpXếp'!$B$5:$M$907,9,0)</f>
        <v>7.83</v>
      </c>
      <c r="L94" s="23">
        <f>VLOOKUP(B94,'[2]Bỏ PivotTable-LoaiNA-SắpXếp'!$B$5:$M$907,10,0)</f>
        <v>3.39</v>
      </c>
      <c r="M94" s="24">
        <f t="shared" si="11"/>
        <v>8.12</v>
      </c>
      <c r="N94" s="24">
        <f t="shared" si="12"/>
        <v>3.54</v>
      </c>
      <c r="O94" s="15" t="str">
        <f t="shared" si="13"/>
        <v>Giỏi</v>
      </c>
      <c r="P94" s="15" t="s">
        <v>328</v>
      </c>
      <c r="Q94" s="15"/>
      <c r="R94" s="20" t="str">
        <f>IF(ISERROR(VLOOKUP(B94,'[1]Bỏ PivotTable-LoaiNA-SắpXếp'!$B$5:$M$907,12,0))=TRUE,"Loại #N/A",VLOOKUP(B94,'[1]Bỏ PivotTable-LoaiNA-SắpXếp'!$B$5:$M$907,12,0))</f>
        <v>Xét KT</v>
      </c>
      <c r="S94" s="20" t="str">
        <f>IF(ISERROR(VLOOKUP(B94,'[2]Bỏ PivotTable-LoaiNA-SắpXếp'!$B$5:$M$907,12,0))=TRUE,"Loại #N/A",VLOOKUP(B94,'[2]Bỏ PivotTable-LoaiNA-SắpXếp'!$B$5:$M$907,12,0))</f>
        <v>Xét KT</v>
      </c>
      <c r="T94" s="20" t="str">
        <f t="shared" si="15"/>
        <v>Xét KT</v>
      </c>
      <c r="U94" s="43" t="str">
        <f>IF(ISERROR(IF(OR(VLOOKUP(B94,'[3]Sheet1'!$M$6:$N$324,2,0)="Đình chỉ Thi",VLOOKUP(B94,'[3]Sheet1'!$M$6:$N$324,2,0)="Cảnh cáo"),"Loại","Ko Vi Phạm"))=TRUE,"Ko Vi Phạm",IF(OR(VLOOKUP(B94,'[3]Sheet1'!$M$6:$N$324,2,0)="Đình chỉ Thi",VLOOKUP(B94,'[3]Sheet1'!$M$6:$N$324,2,0)="Cảnh cáo"),"Loại","Ko Vi Phạm"))</f>
        <v>Ko Vi Phạm</v>
      </c>
      <c r="V94" s="7"/>
      <c r="W94" s="8"/>
      <c r="X94" s="8"/>
    </row>
    <row r="95" spans="1:24" s="6" customFormat="1" ht="18" customHeight="1">
      <c r="A95" s="14">
        <f t="shared" si="14"/>
        <v>83</v>
      </c>
      <c r="B95" s="15">
        <v>2220265438</v>
      </c>
      <c r="C95" s="16" t="s">
        <v>172</v>
      </c>
      <c r="D95" s="9" t="s">
        <v>141</v>
      </c>
      <c r="E95" s="17">
        <v>35854</v>
      </c>
      <c r="F95" s="15" t="s">
        <v>161</v>
      </c>
      <c r="G95" s="15">
        <f>VLOOKUP(B95,'[1]Bỏ PivotTable-LoaiNA-SắpXếp'!$B$5:$M$907,2,0)</f>
        <v>13</v>
      </c>
      <c r="H95" s="23">
        <f>VLOOKUP(B95,'[1]Bỏ PivotTable-LoaiNA-SắpXếp'!$B$5:$M$907,9,0)</f>
        <v>8.7</v>
      </c>
      <c r="I95" s="23">
        <f>VLOOKUP(B95,'[1]Bỏ PivotTable-LoaiNA-SắpXếp'!$B$5:$M$907,10,0)</f>
        <v>3.76</v>
      </c>
      <c r="J95" s="15">
        <f>VLOOKUP(B95,'[2]Bỏ PivotTable-LoaiNA-SắpXếp'!$B$5:$M$907,2,0)</f>
        <v>18</v>
      </c>
      <c r="K95" s="23">
        <f>VLOOKUP(B95,'[2]Bỏ PivotTable-LoaiNA-SắpXếp'!$B$5:$M$907,9,0)</f>
        <v>7.84</v>
      </c>
      <c r="L95" s="23">
        <f>VLOOKUP(B95,'[2]Bỏ PivotTable-LoaiNA-SắpXếp'!$B$5:$M$907,10,0)</f>
        <v>3.33</v>
      </c>
      <c r="M95" s="24">
        <f t="shared" si="11"/>
        <v>8.2</v>
      </c>
      <c r="N95" s="24">
        <f t="shared" si="12"/>
        <v>3.51</v>
      </c>
      <c r="O95" s="15" t="str">
        <f t="shared" si="13"/>
        <v>Giỏi</v>
      </c>
      <c r="P95" s="15" t="s">
        <v>328</v>
      </c>
      <c r="Q95" s="15"/>
      <c r="R95" s="20" t="str">
        <f>IF(ISERROR(VLOOKUP(B95,'[1]Bỏ PivotTable-LoaiNA-SắpXếp'!$B$5:$M$907,12,0))=TRUE,"Loại #N/A",VLOOKUP(B95,'[1]Bỏ PivotTable-LoaiNA-SắpXếp'!$B$5:$M$907,12,0))</f>
        <v>Xét KT</v>
      </c>
      <c r="S95" s="20" t="str">
        <f>IF(ISERROR(VLOOKUP(B95,'[2]Bỏ PivotTable-LoaiNA-SắpXếp'!$B$5:$M$907,12,0))=TRUE,"Loại #N/A",VLOOKUP(B95,'[2]Bỏ PivotTable-LoaiNA-SắpXếp'!$B$5:$M$907,12,0))</f>
        <v>Xét KT</v>
      </c>
      <c r="T95" s="20" t="str">
        <f t="shared" si="15"/>
        <v>Xét KT</v>
      </c>
      <c r="U95" s="43" t="str">
        <f>IF(ISERROR(IF(OR(VLOOKUP(B95,'[3]Sheet1'!$M$6:$N$324,2,0)="Đình chỉ Thi",VLOOKUP(B95,'[3]Sheet1'!$M$6:$N$324,2,0)="Cảnh cáo"),"Loại","Ko Vi Phạm"))=TRUE,"Ko Vi Phạm",IF(OR(VLOOKUP(B95,'[3]Sheet1'!$M$6:$N$324,2,0)="Đình chỉ Thi",VLOOKUP(B95,'[3]Sheet1'!$M$6:$N$324,2,0)="Cảnh cáo"),"Loại","Ko Vi Phạm"))</f>
        <v>Ko Vi Phạm</v>
      </c>
      <c r="V95" s="7"/>
      <c r="W95" s="8"/>
      <c r="X95" s="8"/>
    </row>
    <row r="96" spans="1:24" s="6" customFormat="1" ht="18" customHeight="1">
      <c r="A96" s="14">
        <f t="shared" si="14"/>
        <v>84</v>
      </c>
      <c r="B96" s="15">
        <v>2220268795</v>
      </c>
      <c r="C96" s="16" t="s">
        <v>167</v>
      </c>
      <c r="D96" s="9" t="s">
        <v>168</v>
      </c>
      <c r="E96" s="17">
        <v>35421</v>
      </c>
      <c r="F96" s="15" t="s">
        <v>161</v>
      </c>
      <c r="G96" s="15">
        <f>VLOOKUP(B96,'[1]Bỏ PivotTable-LoaiNA-SắpXếp'!$B$5:$M$907,2,0)</f>
        <v>13</v>
      </c>
      <c r="H96" s="23">
        <f>VLOOKUP(B96,'[1]Bỏ PivotTable-LoaiNA-SắpXếp'!$B$5:$M$907,9,0)</f>
        <v>7.82</v>
      </c>
      <c r="I96" s="23">
        <f>VLOOKUP(B96,'[1]Bỏ PivotTable-LoaiNA-SắpXếp'!$B$5:$M$907,10,0)</f>
        <v>3.37</v>
      </c>
      <c r="J96" s="15">
        <f>VLOOKUP(B96,'[2]Bỏ PivotTable-LoaiNA-SắpXếp'!$B$5:$M$907,2,0)</f>
        <v>18</v>
      </c>
      <c r="K96" s="23">
        <f>VLOOKUP(B96,'[2]Bỏ PivotTable-LoaiNA-SắpXếp'!$B$5:$M$907,9,0)</f>
        <v>8.01</v>
      </c>
      <c r="L96" s="23">
        <f>VLOOKUP(B96,'[2]Bỏ PivotTable-LoaiNA-SắpXếp'!$B$5:$M$907,10,0)</f>
        <v>3.46</v>
      </c>
      <c r="M96" s="24">
        <f t="shared" si="11"/>
        <v>7.93</v>
      </c>
      <c r="N96" s="24">
        <f t="shared" si="12"/>
        <v>3.42</v>
      </c>
      <c r="O96" s="15" t="str">
        <f t="shared" si="13"/>
        <v>Giỏi</v>
      </c>
      <c r="P96" s="15" t="s">
        <v>328</v>
      </c>
      <c r="Q96" s="15"/>
      <c r="R96" s="20" t="str">
        <f>IF(ISERROR(VLOOKUP(B96,'[1]Bỏ PivotTable-LoaiNA-SắpXếp'!$B$5:$M$907,12,0))=TRUE,"Loại #N/A",VLOOKUP(B96,'[1]Bỏ PivotTable-LoaiNA-SắpXếp'!$B$5:$M$907,12,0))</f>
        <v>Xét KT</v>
      </c>
      <c r="S96" s="20" t="str">
        <f>IF(ISERROR(VLOOKUP(B96,'[2]Bỏ PivotTable-LoaiNA-SắpXếp'!$B$5:$M$907,12,0))=TRUE,"Loại #N/A",VLOOKUP(B96,'[2]Bỏ PivotTable-LoaiNA-SắpXếp'!$B$5:$M$907,12,0))</f>
        <v>Xét KT</v>
      </c>
      <c r="T96" s="20" t="str">
        <f t="shared" si="15"/>
        <v>Xét KT</v>
      </c>
      <c r="U96" s="43" t="str">
        <f>IF(ISERROR(IF(OR(VLOOKUP(B96,'[3]Sheet1'!$M$6:$N$324,2,0)="Đình chỉ Thi",VLOOKUP(B96,'[3]Sheet1'!$M$6:$N$324,2,0)="Cảnh cáo"),"Loại","Ko Vi Phạm"))=TRUE,"Ko Vi Phạm",IF(OR(VLOOKUP(B96,'[3]Sheet1'!$M$6:$N$324,2,0)="Đình chỉ Thi",VLOOKUP(B96,'[3]Sheet1'!$M$6:$N$324,2,0)="Cảnh cáo"),"Loại","Ko Vi Phạm"))</f>
        <v>Ko Vi Phạm</v>
      </c>
      <c r="V96" s="7"/>
      <c r="W96" s="8"/>
      <c r="X96" s="8"/>
    </row>
    <row r="97" spans="1:24" s="6" customFormat="1" ht="18" customHeight="1">
      <c r="A97" s="14">
        <f t="shared" si="14"/>
        <v>85</v>
      </c>
      <c r="B97" s="15">
        <v>2220265428</v>
      </c>
      <c r="C97" s="16" t="s">
        <v>38</v>
      </c>
      <c r="D97" s="9" t="s">
        <v>54</v>
      </c>
      <c r="E97" s="17">
        <v>35796</v>
      </c>
      <c r="F97" s="15" t="s">
        <v>161</v>
      </c>
      <c r="G97" s="15">
        <f>VLOOKUP(B97,'[1]Bỏ PivotTable-LoaiNA-SắpXếp'!$B$5:$M$907,2,0)</f>
        <v>13</v>
      </c>
      <c r="H97" s="23">
        <f>VLOOKUP(B97,'[1]Bỏ PivotTable-LoaiNA-SắpXếp'!$B$5:$M$907,9,0)</f>
        <v>8.05</v>
      </c>
      <c r="I97" s="23">
        <f>VLOOKUP(B97,'[1]Bỏ PivotTable-LoaiNA-SắpXếp'!$B$5:$M$907,10,0)</f>
        <v>3.56</v>
      </c>
      <c r="J97" s="15">
        <f>VLOOKUP(B97,'[2]Bỏ PivotTable-LoaiNA-SắpXếp'!$B$5:$M$907,2,0)</f>
        <v>18</v>
      </c>
      <c r="K97" s="23">
        <f>VLOOKUP(B97,'[2]Bỏ PivotTable-LoaiNA-SắpXếp'!$B$5:$M$907,9,0)</f>
        <v>7.54</v>
      </c>
      <c r="L97" s="23">
        <f>VLOOKUP(B97,'[2]Bỏ PivotTable-LoaiNA-SắpXếp'!$B$5:$M$907,10,0)</f>
        <v>3.21</v>
      </c>
      <c r="M97" s="24">
        <f t="shared" si="11"/>
        <v>7.75</v>
      </c>
      <c r="N97" s="24">
        <f t="shared" si="12"/>
        <v>3.36</v>
      </c>
      <c r="O97" s="15" t="str">
        <f t="shared" si="13"/>
        <v>Giỏi</v>
      </c>
      <c r="P97" s="15" t="s">
        <v>329</v>
      </c>
      <c r="Q97" s="15"/>
      <c r="R97" s="20" t="str">
        <f>IF(ISERROR(VLOOKUP(B97,'[1]Bỏ PivotTable-LoaiNA-SắpXếp'!$B$5:$M$907,12,0))=TRUE,"Loại #N/A",VLOOKUP(B97,'[1]Bỏ PivotTable-LoaiNA-SắpXếp'!$B$5:$M$907,12,0))</f>
        <v>Xét KT</v>
      </c>
      <c r="S97" s="20" t="str">
        <f>IF(ISERROR(VLOOKUP(B97,'[2]Bỏ PivotTable-LoaiNA-SắpXếp'!$B$5:$M$907,12,0))=TRUE,"Loại #N/A",VLOOKUP(B97,'[2]Bỏ PivotTable-LoaiNA-SắpXếp'!$B$5:$M$907,12,0))</f>
        <v>Xét KT</v>
      </c>
      <c r="T97" s="20" t="str">
        <f t="shared" si="15"/>
        <v>Xét KT</v>
      </c>
      <c r="U97" s="43" t="str">
        <f>IF(ISERROR(IF(OR(VLOOKUP(B97,'[3]Sheet1'!$M$6:$N$324,2,0)="Đình chỉ Thi",VLOOKUP(B97,'[3]Sheet1'!$M$6:$N$324,2,0)="Cảnh cáo"),"Loại","Ko Vi Phạm"))=TRUE,"Ko Vi Phạm",IF(OR(VLOOKUP(B97,'[3]Sheet1'!$M$6:$N$324,2,0)="Đình chỉ Thi",VLOOKUP(B97,'[3]Sheet1'!$M$6:$N$324,2,0)="Cảnh cáo"),"Loại","Ko Vi Phạm"))</f>
        <v>Ko Vi Phạm</v>
      </c>
      <c r="V97" s="7"/>
      <c r="W97" s="8"/>
      <c r="X97" s="8"/>
    </row>
    <row r="98" spans="1:24" s="6" customFormat="1" ht="18" customHeight="1">
      <c r="A98" s="14">
        <f t="shared" si="14"/>
        <v>86</v>
      </c>
      <c r="B98" s="15">
        <v>2220265341</v>
      </c>
      <c r="C98" s="16" t="s">
        <v>95</v>
      </c>
      <c r="D98" s="9" t="s">
        <v>96</v>
      </c>
      <c r="E98" s="17">
        <v>35867</v>
      </c>
      <c r="F98" s="15" t="s">
        <v>161</v>
      </c>
      <c r="G98" s="15">
        <f>VLOOKUP(B98,'[1]Bỏ PivotTable-LoaiNA-SắpXếp'!$B$5:$M$907,2,0)</f>
        <v>13</v>
      </c>
      <c r="H98" s="23">
        <f>VLOOKUP(B98,'[1]Bỏ PivotTable-LoaiNA-SắpXếp'!$B$5:$M$907,9,0)</f>
        <v>8.19</v>
      </c>
      <c r="I98" s="23">
        <f>VLOOKUP(B98,'[1]Bỏ PivotTable-LoaiNA-SắpXếp'!$B$5:$M$907,10,0)</f>
        <v>3.68</v>
      </c>
      <c r="J98" s="15">
        <f>VLOOKUP(B98,'[2]Bỏ PivotTable-LoaiNA-SắpXếp'!$B$5:$M$907,2,0)</f>
        <v>18</v>
      </c>
      <c r="K98" s="23">
        <f>VLOOKUP(B98,'[2]Bỏ PivotTable-LoaiNA-SắpXếp'!$B$5:$M$907,9,0)</f>
        <v>7.37</v>
      </c>
      <c r="L98" s="23">
        <f>VLOOKUP(B98,'[2]Bỏ PivotTable-LoaiNA-SắpXếp'!$B$5:$M$907,10,0)</f>
        <v>3.11</v>
      </c>
      <c r="M98" s="24">
        <f t="shared" si="11"/>
        <v>7.71</v>
      </c>
      <c r="N98" s="24">
        <f t="shared" si="12"/>
        <v>3.35</v>
      </c>
      <c r="O98" s="15" t="str">
        <f t="shared" si="13"/>
        <v>Giỏi</v>
      </c>
      <c r="P98" s="15" t="s">
        <v>328</v>
      </c>
      <c r="Q98" s="15"/>
      <c r="R98" s="20" t="str">
        <f>IF(ISERROR(VLOOKUP(B98,'[1]Bỏ PivotTable-LoaiNA-SắpXếp'!$B$5:$M$907,12,0))=TRUE,"Loại #N/A",VLOOKUP(B98,'[1]Bỏ PivotTable-LoaiNA-SắpXếp'!$B$5:$M$907,12,0))</f>
        <v>Xét KT</v>
      </c>
      <c r="S98" s="20" t="str">
        <f>IF(ISERROR(VLOOKUP(B98,'[2]Bỏ PivotTable-LoaiNA-SắpXếp'!$B$5:$M$907,12,0))=TRUE,"Loại #N/A",VLOOKUP(B98,'[2]Bỏ PivotTable-LoaiNA-SắpXếp'!$B$5:$M$907,12,0))</f>
        <v>Xét KT</v>
      </c>
      <c r="T98" s="20" t="str">
        <f t="shared" si="15"/>
        <v>Xét KT</v>
      </c>
      <c r="U98" s="43" t="str">
        <f>IF(ISERROR(IF(OR(VLOOKUP(B98,'[3]Sheet1'!$M$6:$N$324,2,0)="Đình chỉ Thi",VLOOKUP(B98,'[3]Sheet1'!$M$6:$N$324,2,0)="Cảnh cáo"),"Loại","Ko Vi Phạm"))=TRUE,"Ko Vi Phạm",IF(OR(VLOOKUP(B98,'[3]Sheet1'!$M$6:$N$324,2,0)="Đình chỉ Thi",VLOOKUP(B98,'[3]Sheet1'!$M$6:$N$324,2,0)="Cảnh cáo"),"Loại","Ko Vi Phạm"))</f>
        <v>Ko Vi Phạm</v>
      </c>
      <c r="V98" s="7"/>
      <c r="W98" s="8"/>
      <c r="X98" s="8"/>
    </row>
    <row r="99" spans="1:24" s="6" customFormat="1" ht="18" customHeight="1">
      <c r="A99" s="14">
        <f t="shared" si="14"/>
        <v>87</v>
      </c>
      <c r="B99" s="15">
        <v>2220268447</v>
      </c>
      <c r="C99" s="16" t="s">
        <v>87</v>
      </c>
      <c r="D99" s="9" t="s">
        <v>86</v>
      </c>
      <c r="E99" s="17">
        <v>35494</v>
      </c>
      <c r="F99" s="15" t="s">
        <v>171</v>
      </c>
      <c r="G99" s="15">
        <f>VLOOKUP(B99,'[1]Bỏ PivotTable-LoaiNA-SắpXếp'!$B$5:$M$907,2,0)</f>
        <v>13</v>
      </c>
      <c r="H99" s="23">
        <f>VLOOKUP(B99,'[1]Bỏ PivotTable-LoaiNA-SắpXếp'!$B$5:$M$907,9,0)</f>
        <v>8.28</v>
      </c>
      <c r="I99" s="23">
        <f>VLOOKUP(B99,'[1]Bỏ PivotTable-LoaiNA-SắpXếp'!$B$5:$M$907,10,0)</f>
        <v>3.61</v>
      </c>
      <c r="J99" s="15">
        <f>VLOOKUP(B99,'[2]Bỏ PivotTable-LoaiNA-SắpXếp'!$B$5:$M$907,2,0)</f>
        <v>19</v>
      </c>
      <c r="K99" s="23">
        <f>VLOOKUP(B99,'[2]Bỏ PivotTable-LoaiNA-SắpXếp'!$B$5:$M$907,9,0)</f>
        <v>7.92</v>
      </c>
      <c r="L99" s="23">
        <f>VLOOKUP(B99,'[2]Bỏ PivotTable-LoaiNA-SắpXếp'!$B$5:$M$907,10,0)</f>
        <v>3.43</v>
      </c>
      <c r="M99" s="24">
        <f t="shared" si="11"/>
        <v>8.07</v>
      </c>
      <c r="N99" s="24">
        <f t="shared" si="12"/>
        <v>3.5</v>
      </c>
      <c r="O99" s="15" t="str">
        <f t="shared" si="13"/>
        <v>Giỏi</v>
      </c>
      <c r="P99" s="15" t="s">
        <v>329</v>
      </c>
      <c r="Q99" s="15"/>
      <c r="R99" s="20" t="str">
        <f>IF(ISERROR(VLOOKUP(B99,'[1]Bỏ PivotTable-LoaiNA-SắpXếp'!$B$5:$M$907,12,0))=TRUE,"Loại #N/A",VLOOKUP(B99,'[1]Bỏ PivotTable-LoaiNA-SắpXếp'!$B$5:$M$907,12,0))</f>
        <v>Xét KT</v>
      </c>
      <c r="S99" s="20" t="str">
        <f>IF(ISERROR(VLOOKUP(B99,'[2]Bỏ PivotTable-LoaiNA-SắpXếp'!$B$5:$M$907,12,0))=TRUE,"Loại #N/A",VLOOKUP(B99,'[2]Bỏ PivotTable-LoaiNA-SắpXếp'!$B$5:$M$907,12,0))</f>
        <v>Xét KT</v>
      </c>
      <c r="T99" s="20" t="str">
        <f t="shared" si="15"/>
        <v>Xét KT</v>
      </c>
      <c r="U99" s="43" t="str">
        <f>IF(ISERROR(IF(OR(VLOOKUP(B99,'[3]Sheet1'!$M$6:$N$324,2,0)="Đình chỉ Thi",VLOOKUP(B99,'[3]Sheet1'!$M$6:$N$324,2,0)="Cảnh cáo"),"Loại","Ko Vi Phạm"))=TRUE,"Ko Vi Phạm",IF(OR(VLOOKUP(B99,'[3]Sheet1'!$M$6:$N$324,2,0)="Đình chỉ Thi",VLOOKUP(B99,'[3]Sheet1'!$M$6:$N$324,2,0)="Cảnh cáo"),"Loại","Ko Vi Phạm"))</f>
        <v>Ko Vi Phạm</v>
      </c>
      <c r="V99" s="7"/>
      <c r="W99" s="8"/>
      <c r="X99" s="8"/>
    </row>
    <row r="100" spans="1:24" s="6" customFormat="1" ht="18" customHeight="1">
      <c r="A100" s="14">
        <f t="shared" si="14"/>
        <v>88</v>
      </c>
      <c r="B100" s="15">
        <v>2220255259</v>
      </c>
      <c r="C100" s="16" t="s">
        <v>175</v>
      </c>
      <c r="D100" s="9" t="s">
        <v>42</v>
      </c>
      <c r="E100" s="17">
        <v>36110</v>
      </c>
      <c r="F100" s="15" t="s">
        <v>171</v>
      </c>
      <c r="G100" s="15">
        <f>VLOOKUP(B100,'[1]Bỏ PivotTable-LoaiNA-SắpXếp'!$B$5:$M$907,2,0)</f>
        <v>13</v>
      </c>
      <c r="H100" s="23">
        <f>VLOOKUP(B100,'[1]Bỏ PivotTable-LoaiNA-SắpXếp'!$B$5:$M$907,9,0)</f>
        <v>8.09</v>
      </c>
      <c r="I100" s="23">
        <f>VLOOKUP(B100,'[1]Bỏ PivotTable-LoaiNA-SắpXếp'!$B$5:$M$907,10,0)</f>
        <v>3.53</v>
      </c>
      <c r="J100" s="15">
        <f>VLOOKUP(B100,'[2]Bỏ PivotTable-LoaiNA-SắpXếp'!$B$5:$M$907,2,0)</f>
        <v>19</v>
      </c>
      <c r="K100" s="23">
        <f>VLOOKUP(B100,'[2]Bỏ PivotTable-LoaiNA-SắpXếp'!$B$5:$M$907,9,0)</f>
        <v>7.78</v>
      </c>
      <c r="L100" s="23">
        <f>VLOOKUP(B100,'[2]Bỏ PivotTable-LoaiNA-SắpXếp'!$B$5:$M$907,10,0)</f>
        <v>3.31</v>
      </c>
      <c r="M100" s="24">
        <f t="shared" si="11"/>
        <v>7.91</v>
      </c>
      <c r="N100" s="24">
        <f t="shared" si="12"/>
        <v>3.4</v>
      </c>
      <c r="O100" s="15" t="str">
        <f t="shared" si="13"/>
        <v>Giỏi</v>
      </c>
      <c r="P100" s="15" t="s">
        <v>329</v>
      </c>
      <c r="Q100" s="15"/>
      <c r="R100" s="20" t="str">
        <f>IF(ISERROR(VLOOKUP(B100,'[1]Bỏ PivotTable-LoaiNA-SắpXếp'!$B$5:$M$907,12,0))=TRUE,"Loại #N/A",VLOOKUP(B100,'[1]Bỏ PivotTable-LoaiNA-SắpXếp'!$B$5:$M$907,12,0))</f>
        <v>Xét KT</v>
      </c>
      <c r="S100" s="20" t="str">
        <f>IF(ISERROR(VLOOKUP(B100,'[2]Bỏ PivotTable-LoaiNA-SắpXếp'!$B$5:$M$907,12,0))=TRUE,"Loại #N/A",VLOOKUP(B100,'[2]Bỏ PivotTable-LoaiNA-SắpXếp'!$B$5:$M$907,12,0))</f>
        <v>Xét KT</v>
      </c>
      <c r="T100" s="20" t="str">
        <f t="shared" si="15"/>
        <v>Xét KT</v>
      </c>
      <c r="U100" s="43" t="str">
        <f>IF(ISERROR(IF(OR(VLOOKUP(B100,'[3]Sheet1'!$M$6:$N$324,2,0)="Đình chỉ Thi",VLOOKUP(B100,'[3]Sheet1'!$M$6:$N$324,2,0)="Cảnh cáo"),"Loại","Ko Vi Phạm"))=TRUE,"Ko Vi Phạm",IF(OR(VLOOKUP(B100,'[3]Sheet1'!$M$6:$N$324,2,0)="Đình chỉ Thi",VLOOKUP(B100,'[3]Sheet1'!$M$6:$N$324,2,0)="Cảnh cáo"),"Loại","Ko Vi Phạm"))</f>
        <v>Ko Vi Phạm</v>
      </c>
      <c r="V100" s="7"/>
      <c r="W100" s="8"/>
      <c r="X100" s="8"/>
    </row>
    <row r="101" spans="1:24" s="6" customFormat="1" ht="18" customHeight="1">
      <c r="A101" s="14">
        <f t="shared" si="14"/>
        <v>89</v>
      </c>
      <c r="B101" s="15">
        <v>2220253309</v>
      </c>
      <c r="C101" s="16" t="s">
        <v>185</v>
      </c>
      <c r="D101" s="9" t="s">
        <v>77</v>
      </c>
      <c r="E101" s="17">
        <v>35926</v>
      </c>
      <c r="F101" s="15" t="s">
        <v>180</v>
      </c>
      <c r="G101" s="15">
        <f>VLOOKUP(B101,'[1]Bỏ PivotTable-LoaiNA-SắpXếp'!$B$5:$M$907,2,0)</f>
        <v>13</v>
      </c>
      <c r="H101" s="23">
        <f>VLOOKUP(B101,'[1]Bỏ PivotTable-LoaiNA-SắpXếp'!$B$5:$M$907,9,0)</f>
        <v>8.97</v>
      </c>
      <c r="I101" s="23">
        <f>VLOOKUP(B101,'[1]Bỏ PivotTable-LoaiNA-SắpXếp'!$B$5:$M$907,10,0)</f>
        <v>4</v>
      </c>
      <c r="J101" s="15">
        <f>VLOOKUP(B101,'[2]Bỏ PivotTable-LoaiNA-SắpXếp'!$B$5:$M$907,2,0)</f>
        <v>17</v>
      </c>
      <c r="K101" s="23">
        <f>VLOOKUP(B101,'[2]Bỏ PivotTable-LoaiNA-SắpXếp'!$B$5:$M$907,9,0)</f>
        <v>8.64</v>
      </c>
      <c r="L101" s="23">
        <f>VLOOKUP(B101,'[2]Bỏ PivotTable-LoaiNA-SắpXếp'!$B$5:$M$907,10,0)</f>
        <v>3.76</v>
      </c>
      <c r="M101" s="24">
        <f t="shared" si="11"/>
        <v>8.78</v>
      </c>
      <c r="N101" s="24">
        <f t="shared" si="12"/>
        <v>3.86</v>
      </c>
      <c r="O101" s="15" t="str">
        <f t="shared" si="13"/>
        <v>Xuất Sắc</v>
      </c>
      <c r="P101" s="15" t="s">
        <v>328</v>
      </c>
      <c r="Q101" s="15"/>
      <c r="R101" s="20" t="str">
        <f>IF(ISERROR(VLOOKUP(B101,'[1]Bỏ PivotTable-LoaiNA-SắpXếp'!$B$5:$M$907,12,0))=TRUE,"Loại #N/A",VLOOKUP(B101,'[1]Bỏ PivotTable-LoaiNA-SắpXếp'!$B$5:$M$907,12,0))</f>
        <v>Xét KT</v>
      </c>
      <c r="S101" s="20" t="str">
        <f>IF(ISERROR(VLOOKUP(B101,'[2]Bỏ PivotTable-LoaiNA-SắpXếp'!$B$5:$M$907,12,0))=TRUE,"Loại #N/A",VLOOKUP(B101,'[2]Bỏ PivotTable-LoaiNA-SắpXếp'!$B$5:$M$907,12,0))</f>
        <v>Xét KT</v>
      </c>
      <c r="T101" s="20" t="str">
        <f t="shared" si="15"/>
        <v>Xét KT</v>
      </c>
      <c r="U101" s="43" t="str">
        <f>IF(ISERROR(IF(OR(VLOOKUP(B101,'[3]Sheet1'!$M$6:$N$324,2,0)="Đình chỉ Thi",VLOOKUP(B101,'[3]Sheet1'!$M$6:$N$324,2,0)="Cảnh cáo"),"Loại","Ko Vi Phạm"))=TRUE,"Ko Vi Phạm",IF(OR(VLOOKUP(B101,'[3]Sheet1'!$M$6:$N$324,2,0)="Đình chỉ Thi",VLOOKUP(B101,'[3]Sheet1'!$M$6:$N$324,2,0)="Cảnh cáo"),"Loại","Ko Vi Phạm"))</f>
        <v>Ko Vi Phạm</v>
      </c>
      <c r="V101" s="7"/>
      <c r="W101" s="8"/>
      <c r="X101" s="8"/>
    </row>
    <row r="102" spans="1:24" s="6" customFormat="1" ht="18" customHeight="1">
      <c r="A102" s="14">
        <f t="shared" si="14"/>
        <v>90</v>
      </c>
      <c r="B102" s="15">
        <v>2220253318</v>
      </c>
      <c r="C102" s="16" t="s">
        <v>190</v>
      </c>
      <c r="D102" s="9" t="s">
        <v>59</v>
      </c>
      <c r="E102" s="17">
        <v>35944</v>
      </c>
      <c r="F102" s="15" t="s">
        <v>180</v>
      </c>
      <c r="G102" s="15">
        <f>VLOOKUP(B102,'[1]Bỏ PivotTable-LoaiNA-SắpXếp'!$B$5:$M$907,2,0)</f>
        <v>13</v>
      </c>
      <c r="H102" s="23">
        <f>VLOOKUP(B102,'[1]Bỏ PivotTable-LoaiNA-SắpXếp'!$B$5:$M$907,9,0)</f>
        <v>8.6</v>
      </c>
      <c r="I102" s="23">
        <f>VLOOKUP(B102,'[1]Bỏ PivotTable-LoaiNA-SắpXếp'!$B$5:$M$907,10,0)</f>
        <v>3.85</v>
      </c>
      <c r="J102" s="15">
        <f>VLOOKUP(B102,'[2]Bỏ PivotTable-LoaiNA-SắpXếp'!$B$5:$M$907,2,0)</f>
        <v>17</v>
      </c>
      <c r="K102" s="23">
        <f>VLOOKUP(B102,'[2]Bỏ PivotTable-LoaiNA-SắpXếp'!$B$5:$M$907,9,0)</f>
        <v>8.48</v>
      </c>
      <c r="L102" s="23">
        <f>VLOOKUP(B102,'[2]Bỏ PivotTable-LoaiNA-SắpXếp'!$B$5:$M$907,10,0)</f>
        <v>3.68</v>
      </c>
      <c r="M102" s="24">
        <f t="shared" si="11"/>
        <v>8.53</v>
      </c>
      <c r="N102" s="24">
        <f t="shared" si="12"/>
        <v>3.75</v>
      </c>
      <c r="O102" s="15" t="str">
        <f t="shared" si="13"/>
        <v>Xuất Sắc</v>
      </c>
      <c r="P102" s="15" t="s">
        <v>329</v>
      </c>
      <c r="Q102" s="15"/>
      <c r="R102" s="20" t="str">
        <f>IF(ISERROR(VLOOKUP(B102,'[1]Bỏ PivotTable-LoaiNA-SắpXếp'!$B$5:$M$907,12,0))=TRUE,"Loại #N/A",VLOOKUP(B102,'[1]Bỏ PivotTable-LoaiNA-SắpXếp'!$B$5:$M$907,12,0))</f>
        <v>Xét KT</v>
      </c>
      <c r="S102" s="20" t="str">
        <f>IF(ISERROR(VLOOKUP(B102,'[2]Bỏ PivotTable-LoaiNA-SắpXếp'!$B$5:$M$907,12,0))=TRUE,"Loại #N/A",VLOOKUP(B102,'[2]Bỏ PivotTable-LoaiNA-SắpXếp'!$B$5:$M$907,12,0))</f>
        <v>Xét KT</v>
      </c>
      <c r="T102" s="20" t="str">
        <f t="shared" si="15"/>
        <v>Xét KT</v>
      </c>
      <c r="U102" s="43" t="str">
        <f>IF(ISERROR(IF(OR(VLOOKUP(B102,'[3]Sheet1'!$M$6:$N$324,2,0)="Đình chỉ Thi",VLOOKUP(B102,'[3]Sheet1'!$M$6:$N$324,2,0)="Cảnh cáo"),"Loại","Ko Vi Phạm"))=TRUE,"Ko Vi Phạm",IF(OR(VLOOKUP(B102,'[3]Sheet1'!$M$6:$N$324,2,0)="Đình chỉ Thi",VLOOKUP(B102,'[3]Sheet1'!$M$6:$N$324,2,0)="Cảnh cáo"),"Loại","Ko Vi Phạm"))</f>
        <v>Ko Vi Phạm</v>
      </c>
      <c r="V102" s="7"/>
      <c r="W102" s="8"/>
      <c r="X102" s="8"/>
    </row>
    <row r="103" spans="1:24" s="6" customFormat="1" ht="18" customHeight="1">
      <c r="A103" s="14">
        <f t="shared" si="14"/>
        <v>91</v>
      </c>
      <c r="B103" s="15">
        <v>2220268632</v>
      </c>
      <c r="C103" s="16" t="s">
        <v>50</v>
      </c>
      <c r="D103" s="9" t="s">
        <v>39</v>
      </c>
      <c r="E103" s="17">
        <v>35852</v>
      </c>
      <c r="F103" s="15" t="s">
        <v>180</v>
      </c>
      <c r="G103" s="15">
        <f>VLOOKUP(B103,'[1]Bỏ PivotTable-LoaiNA-SắpXếp'!$B$5:$M$907,2,0)</f>
        <v>13</v>
      </c>
      <c r="H103" s="23">
        <f>VLOOKUP(B103,'[1]Bỏ PivotTable-LoaiNA-SắpXếp'!$B$5:$M$907,9,0)</f>
        <v>8.23</v>
      </c>
      <c r="I103" s="23">
        <f>VLOOKUP(B103,'[1]Bỏ PivotTable-LoaiNA-SắpXếp'!$B$5:$M$907,10,0)</f>
        <v>3.61</v>
      </c>
      <c r="J103" s="15">
        <f>VLOOKUP(B103,'[2]Bỏ PivotTable-LoaiNA-SắpXếp'!$B$5:$M$907,2,0)</f>
        <v>15</v>
      </c>
      <c r="K103" s="23">
        <f>VLOOKUP(B103,'[2]Bỏ PivotTable-LoaiNA-SắpXếp'!$B$5:$M$907,9,0)</f>
        <v>8.47</v>
      </c>
      <c r="L103" s="23">
        <f>VLOOKUP(B103,'[2]Bỏ PivotTable-LoaiNA-SắpXếp'!$B$5:$M$907,10,0)</f>
        <v>3.77</v>
      </c>
      <c r="M103" s="24">
        <f t="shared" si="11"/>
        <v>8.36</v>
      </c>
      <c r="N103" s="24">
        <f t="shared" si="12"/>
        <v>3.7</v>
      </c>
      <c r="O103" s="15" t="str">
        <f t="shared" si="13"/>
        <v>Xuất Sắc</v>
      </c>
      <c r="P103" s="15" t="s">
        <v>329</v>
      </c>
      <c r="Q103" s="15"/>
      <c r="R103" s="20" t="str">
        <f>IF(ISERROR(VLOOKUP(B103,'[1]Bỏ PivotTable-LoaiNA-SắpXếp'!$B$5:$M$907,12,0))=TRUE,"Loại #N/A",VLOOKUP(B103,'[1]Bỏ PivotTable-LoaiNA-SắpXếp'!$B$5:$M$907,12,0))</f>
        <v>Xét KT</v>
      </c>
      <c r="S103" s="20" t="str">
        <f>IF(ISERROR(VLOOKUP(B103,'[2]Bỏ PivotTable-LoaiNA-SắpXếp'!$B$5:$M$907,12,0))=TRUE,"Loại #N/A",VLOOKUP(B103,'[2]Bỏ PivotTable-LoaiNA-SắpXếp'!$B$5:$M$907,12,0))</f>
        <v>Xét KT</v>
      </c>
      <c r="T103" s="20" t="str">
        <f t="shared" si="15"/>
        <v>Xét KT</v>
      </c>
      <c r="U103" s="43" t="str">
        <f>IF(ISERROR(IF(OR(VLOOKUP(B103,'[3]Sheet1'!$M$6:$N$324,2,0)="Đình chỉ Thi",VLOOKUP(B103,'[3]Sheet1'!$M$6:$N$324,2,0)="Cảnh cáo"),"Loại","Ko Vi Phạm"))=TRUE,"Ko Vi Phạm",IF(OR(VLOOKUP(B103,'[3]Sheet1'!$M$6:$N$324,2,0)="Đình chỉ Thi",VLOOKUP(B103,'[3]Sheet1'!$M$6:$N$324,2,0)="Cảnh cáo"),"Loại","Ko Vi Phạm"))</f>
        <v>Ko Vi Phạm</v>
      </c>
      <c r="V103" s="7"/>
      <c r="W103" s="8"/>
      <c r="X103" s="8"/>
    </row>
    <row r="104" spans="1:24" s="6" customFormat="1" ht="18" customHeight="1">
      <c r="A104" s="14">
        <f t="shared" si="14"/>
        <v>92</v>
      </c>
      <c r="B104" s="15">
        <v>2220714096</v>
      </c>
      <c r="C104" s="16" t="s">
        <v>189</v>
      </c>
      <c r="D104" s="9" t="s">
        <v>110</v>
      </c>
      <c r="E104" s="17">
        <v>35827</v>
      </c>
      <c r="F104" s="15" t="s">
        <v>180</v>
      </c>
      <c r="G104" s="15">
        <f>VLOOKUP(B104,'[1]Bỏ PivotTable-LoaiNA-SắpXếp'!$B$5:$M$907,2,0)</f>
        <v>13</v>
      </c>
      <c r="H104" s="23">
        <f>VLOOKUP(B104,'[1]Bỏ PivotTable-LoaiNA-SắpXếp'!$B$5:$M$907,9,0)</f>
        <v>8.16</v>
      </c>
      <c r="I104" s="23">
        <f>VLOOKUP(B104,'[1]Bỏ PivotTable-LoaiNA-SắpXếp'!$B$5:$M$907,10,0)</f>
        <v>3.68</v>
      </c>
      <c r="J104" s="15">
        <f>VLOOKUP(B104,'[2]Bỏ PivotTable-LoaiNA-SắpXếp'!$B$5:$M$907,2,0)</f>
        <v>17</v>
      </c>
      <c r="K104" s="23">
        <f>VLOOKUP(B104,'[2]Bỏ PivotTable-LoaiNA-SắpXếp'!$B$5:$M$907,9,0)</f>
        <v>8.03</v>
      </c>
      <c r="L104" s="23">
        <f>VLOOKUP(B104,'[2]Bỏ PivotTable-LoaiNA-SắpXếp'!$B$5:$M$907,10,0)</f>
        <v>3.42</v>
      </c>
      <c r="M104" s="24">
        <f t="shared" si="11"/>
        <v>8.09</v>
      </c>
      <c r="N104" s="24">
        <f t="shared" si="12"/>
        <v>3.53</v>
      </c>
      <c r="O104" s="15" t="str">
        <f t="shared" si="13"/>
        <v>Giỏi</v>
      </c>
      <c r="P104" s="15" t="s">
        <v>328</v>
      </c>
      <c r="Q104" s="15"/>
      <c r="R104" s="20" t="str">
        <f>IF(ISERROR(VLOOKUP(B104,'[1]Bỏ PivotTable-LoaiNA-SắpXếp'!$B$5:$M$907,12,0))=TRUE,"Loại #N/A",VLOOKUP(B104,'[1]Bỏ PivotTable-LoaiNA-SắpXếp'!$B$5:$M$907,12,0))</f>
        <v>Xét KT</v>
      </c>
      <c r="S104" s="20" t="str">
        <f>IF(ISERROR(VLOOKUP(B104,'[2]Bỏ PivotTable-LoaiNA-SắpXếp'!$B$5:$M$907,12,0))=TRUE,"Loại #N/A",VLOOKUP(B104,'[2]Bỏ PivotTable-LoaiNA-SắpXếp'!$B$5:$M$907,12,0))</f>
        <v>Xét KT</v>
      </c>
      <c r="T104" s="20" t="str">
        <f>IF(AND(R104="Xét KT",S104="Xét KT"),"Xét KT","Loại")</f>
        <v>Xét KT</v>
      </c>
      <c r="U104" s="43" t="str">
        <f>IF(ISERROR(IF(OR(VLOOKUP(B104,'[3]Sheet1'!$M$6:$N$324,2,0)="Đình chỉ Thi",VLOOKUP(B104,'[3]Sheet1'!$M$6:$N$324,2,0)="Cảnh cáo"),"Loại","Ko Vi Phạm"))=TRUE,"Ko Vi Phạm",IF(OR(VLOOKUP(B104,'[3]Sheet1'!$M$6:$N$324,2,0)="Đình chỉ Thi",VLOOKUP(B104,'[3]Sheet1'!$M$6:$N$324,2,0)="Cảnh cáo"),"Loại","Ko Vi Phạm"))</f>
        <v>Ko Vi Phạm</v>
      </c>
      <c r="V104" s="7"/>
      <c r="W104" s="8"/>
      <c r="X104" s="8"/>
    </row>
    <row r="105" spans="1:24" s="6" customFormat="1" ht="18" customHeight="1">
      <c r="A105" s="14">
        <f t="shared" si="14"/>
        <v>93</v>
      </c>
      <c r="B105" s="15">
        <v>2220255321</v>
      </c>
      <c r="C105" s="16" t="s">
        <v>193</v>
      </c>
      <c r="D105" s="9" t="s">
        <v>81</v>
      </c>
      <c r="E105" s="17">
        <v>35824</v>
      </c>
      <c r="F105" s="15" t="s">
        <v>191</v>
      </c>
      <c r="G105" s="15">
        <f>VLOOKUP(B105,'[1]Bỏ PivotTable-LoaiNA-SắpXếp'!$B$5:$M$907,2,0)</f>
        <v>13</v>
      </c>
      <c r="H105" s="23">
        <f>VLOOKUP(B105,'[1]Bỏ PivotTable-LoaiNA-SắpXếp'!$B$5:$M$907,9,0)</f>
        <v>8.49</v>
      </c>
      <c r="I105" s="23">
        <f>VLOOKUP(B105,'[1]Bỏ PivotTable-LoaiNA-SắpXếp'!$B$5:$M$907,10,0)</f>
        <v>3.76</v>
      </c>
      <c r="J105" s="15">
        <f>VLOOKUP(B105,'[2]Bỏ PivotTable-LoaiNA-SắpXếp'!$B$5:$M$907,2,0)</f>
        <v>17</v>
      </c>
      <c r="K105" s="23">
        <f>VLOOKUP(B105,'[2]Bỏ PivotTable-LoaiNA-SắpXếp'!$B$5:$M$907,9,0)</f>
        <v>7.51</v>
      </c>
      <c r="L105" s="23">
        <f>VLOOKUP(B105,'[2]Bỏ PivotTable-LoaiNA-SắpXếp'!$B$5:$M$907,10,0)</f>
        <v>3.25</v>
      </c>
      <c r="M105" s="24">
        <f t="shared" si="11"/>
        <v>7.93</v>
      </c>
      <c r="N105" s="24">
        <f t="shared" si="12"/>
        <v>3.47</v>
      </c>
      <c r="O105" s="15" t="str">
        <f t="shared" si="13"/>
        <v>Giỏi</v>
      </c>
      <c r="P105" s="15" t="s">
        <v>329</v>
      </c>
      <c r="Q105" s="15"/>
      <c r="R105" s="20" t="str">
        <f>IF(ISERROR(VLOOKUP(B105,'[1]Bỏ PivotTable-LoaiNA-SắpXếp'!$B$5:$M$907,12,0))=TRUE,"Loại #N/A",VLOOKUP(B105,'[1]Bỏ PivotTable-LoaiNA-SắpXếp'!$B$5:$M$907,12,0))</f>
        <v>Xét KT</v>
      </c>
      <c r="S105" s="20" t="str">
        <f>IF(ISERROR(VLOOKUP(B105,'[2]Bỏ PivotTable-LoaiNA-SắpXếp'!$B$5:$M$907,12,0))=TRUE,"Loại #N/A",VLOOKUP(B105,'[2]Bỏ PivotTable-LoaiNA-SắpXếp'!$B$5:$M$907,12,0))</f>
        <v>Xét KT</v>
      </c>
      <c r="T105" s="20" t="str">
        <f>IF(AND(R105="Xét KT",S105="Xét KT"),"Xét KT","Loại")</f>
        <v>Xét KT</v>
      </c>
      <c r="U105" s="43" t="str">
        <f>IF(ISERROR(IF(OR(VLOOKUP(B105,'[3]Sheet1'!$M$6:$N$324,2,0)="Đình chỉ Thi",VLOOKUP(B105,'[3]Sheet1'!$M$6:$N$324,2,0)="Cảnh cáo"),"Loại","Ko Vi Phạm"))=TRUE,"Ko Vi Phạm",IF(OR(VLOOKUP(B105,'[3]Sheet1'!$M$6:$N$324,2,0)="Đình chỉ Thi",VLOOKUP(B105,'[3]Sheet1'!$M$6:$N$324,2,0)="Cảnh cáo"),"Loại","Ko Vi Phạm"))</f>
        <v>Ko Vi Phạm</v>
      </c>
      <c r="V105" s="7"/>
      <c r="W105" s="8"/>
      <c r="X105" s="8"/>
    </row>
    <row r="106" spans="1:24" s="6" customFormat="1" ht="18" customHeight="1">
      <c r="A106" s="14">
        <f t="shared" si="14"/>
        <v>94</v>
      </c>
      <c r="B106" s="15">
        <v>2220255329</v>
      </c>
      <c r="C106" s="16" t="s">
        <v>194</v>
      </c>
      <c r="D106" s="9" t="s">
        <v>82</v>
      </c>
      <c r="E106" s="17">
        <v>36089</v>
      </c>
      <c r="F106" s="15" t="s">
        <v>191</v>
      </c>
      <c r="G106" s="15">
        <f>VLOOKUP(B106,'[1]Bỏ PivotTable-LoaiNA-SắpXếp'!$B$5:$M$907,2,0)</f>
        <v>13</v>
      </c>
      <c r="H106" s="23">
        <f>VLOOKUP(B106,'[1]Bỏ PivotTable-LoaiNA-SắpXếp'!$B$5:$M$907,9,0)</f>
        <v>7.75</v>
      </c>
      <c r="I106" s="23">
        <f>VLOOKUP(B106,'[1]Bỏ PivotTable-LoaiNA-SắpXếp'!$B$5:$M$907,10,0)</f>
        <v>3.38</v>
      </c>
      <c r="J106" s="15">
        <f>VLOOKUP(B106,'[2]Bỏ PivotTable-LoaiNA-SắpXếp'!$B$5:$M$907,2,0)</f>
        <v>17</v>
      </c>
      <c r="K106" s="23">
        <f>VLOOKUP(B106,'[2]Bỏ PivotTable-LoaiNA-SắpXếp'!$B$5:$M$907,9,0)</f>
        <v>7.96</v>
      </c>
      <c r="L106" s="23">
        <f>VLOOKUP(B106,'[2]Bỏ PivotTable-LoaiNA-SắpXếp'!$B$5:$M$907,10,0)</f>
        <v>3.47</v>
      </c>
      <c r="M106" s="24">
        <f t="shared" si="11"/>
        <v>7.87</v>
      </c>
      <c r="N106" s="24">
        <f t="shared" si="12"/>
        <v>3.43</v>
      </c>
      <c r="O106" s="15" t="str">
        <f t="shared" si="13"/>
        <v>Giỏi</v>
      </c>
      <c r="P106" s="15" t="s">
        <v>329</v>
      </c>
      <c r="Q106" s="15"/>
      <c r="R106" s="20" t="str">
        <f>IF(ISERROR(VLOOKUP(B106,'[1]Bỏ PivotTable-LoaiNA-SắpXếp'!$B$5:$M$907,12,0))=TRUE,"Loại #N/A",VLOOKUP(B106,'[1]Bỏ PivotTable-LoaiNA-SắpXếp'!$B$5:$M$907,12,0))</f>
        <v>Xét KT</v>
      </c>
      <c r="S106" s="20" t="str">
        <f>IF(ISERROR(VLOOKUP(B106,'[2]Bỏ PivotTable-LoaiNA-SắpXếp'!$B$5:$M$907,12,0))=TRUE,"Loại #N/A",VLOOKUP(B106,'[2]Bỏ PivotTable-LoaiNA-SắpXếp'!$B$5:$M$907,12,0))</f>
        <v>Xét KT</v>
      </c>
      <c r="T106" s="20" t="str">
        <f>IF(AND(R106="Xét KT",S106="Xét KT"),"Xét KT","Loại")</f>
        <v>Xét KT</v>
      </c>
      <c r="U106" s="43" t="str">
        <f>IF(ISERROR(IF(OR(VLOOKUP(B106,'[3]Sheet1'!$M$6:$N$324,2,0)="Đình chỉ Thi",VLOOKUP(B106,'[3]Sheet1'!$M$6:$N$324,2,0)="Cảnh cáo"),"Loại","Ko Vi Phạm"))=TRUE,"Ko Vi Phạm",IF(OR(VLOOKUP(B106,'[3]Sheet1'!$M$6:$N$324,2,0)="Đình chỉ Thi",VLOOKUP(B106,'[3]Sheet1'!$M$6:$N$324,2,0)="Cảnh cáo"),"Loại","Ko Vi Phạm"))</f>
        <v>Ko Vi Phạm</v>
      </c>
      <c r="V106" s="7"/>
      <c r="W106" s="8"/>
      <c r="X106" s="8"/>
    </row>
    <row r="107" spans="1:24" s="6" customFormat="1" ht="18" customHeight="1">
      <c r="A107" s="14">
        <f t="shared" si="14"/>
        <v>95</v>
      </c>
      <c r="B107" s="15">
        <v>2221255234</v>
      </c>
      <c r="C107" s="16" t="s">
        <v>148</v>
      </c>
      <c r="D107" s="9" t="s">
        <v>68</v>
      </c>
      <c r="E107" s="17">
        <v>36011</v>
      </c>
      <c r="F107" s="15" t="s">
        <v>191</v>
      </c>
      <c r="G107" s="15">
        <f>VLOOKUP(B107,'[1]Bỏ PivotTable-LoaiNA-SắpXếp'!$B$5:$M$907,2,0)</f>
        <v>13</v>
      </c>
      <c r="H107" s="23">
        <f>VLOOKUP(B107,'[1]Bỏ PivotTable-LoaiNA-SắpXếp'!$B$5:$M$907,9,0)</f>
        <v>7.68</v>
      </c>
      <c r="I107" s="23">
        <f>VLOOKUP(B107,'[1]Bỏ PivotTable-LoaiNA-SắpXếp'!$B$5:$M$907,10,0)</f>
        <v>3.28</v>
      </c>
      <c r="J107" s="15">
        <f>VLOOKUP(B107,'[2]Bỏ PivotTable-LoaiNA-SắpXếp'!$B$5:$M$907,2,0)</f>
        <v>17</v>
      </c>
      <c r="K107" s="23">
        <f>VLOOKUP(B107,'[2]Bỏ PivotTable-LoaiNA-SắpXếp'!$B$5:$M$907,9,0)</f>
        <v>8</v>
      </c>
      <c r="L107" s="23">
        <f>VLOOKUP(B107,'[2]Bỏ PivotTable-LoaiNA-SắpXếp'!$B$5:$M$907,10,0)</f>
        <v>3.47</v>
      </c>
      <c r="M107" s="24">
        <f t="shared" si="11"/>
        <v>7.86</v>
      </c>
      <c r="N107" s="24">
        <f t="shared" si="12"/>
        <v>3.39</v>
      </c>
      <c r="O107" s="15" t="str">
        <f t="shared" si="13"/>
        <v>Giỏi</v>
      </c>
      <c r="P107" s="15" t="s">
        <v>329</v>
      </c>
      <c r="Q107" s="15"/>
      <c r="R107" s="20" t="str">
        <f>IF(ISERROR(VLOOKUP(B107,'[1]Bỏ PivotTable-LoaiNA-SắpXếp'!$B$5:$M$907,12,0))=TRUE,"Loại #N/A",VLOOKUP(B107,'[1]Bỏ PivotTable-LoaiNA-SắpXếp'!$B$5:$M$907,12,0))</f>
        <v>Xét KT</v>
      </c>
      <c r="S107" s="20" t="str">
        <f>IF(ISERROR(VLOOKUP(B107,'[2]Bỏ PivotTable-LoaiNA-SắpXếp'!$B$5:$M$907,12,0))=TRUE,"Loại #N/A",VLOOKUP(B107,'[2]Bỏ PivotTable-LoaiNA-SắpXếp'!$B$5:$M$907,12,0))</f>
        <v>Xét KT</v>
      </c>
      <c r="T107" s="20" t="str">
        <f>IF(AND(R107="Xét KT",S107="Xét KT"),"Xét KT","Loại")</f>
        <v>Xét KT</v>
      </c>
      <c r="U107" s="43" t="str">
        <f>IF(ISERROR(IF(OR(VLOOKUP(B107,'[3]Sheet1'!$M$6:$N$324,2,0)="Đình chỉ Thi",VLOOKUP(B107,'[3]Sheet1'!$M$6:$N$324,2,0)="Cảnh cáo"),"Loại","Ko Vi Phạm"))=TRUE,"Ko Vi Phạm",IF(OR(VLOOKUP(B107,'[3]Sheet1'!$M$6:$N$324,2,0)="Đình chỉ Thi",VLOOKUP(B107,'[3]Sheet1'!$M$6:$N$324,2,0)="Cảnh cáo"),"Loại","Ko Vi Phạm"))</f>
        <v>Ko Vi Phạm</v>
      </c>
      <c r="V107" s="7"/>
      <c r="W107" s="8"/>
      <c r="X107" s="8"/>
    </row>
    <row r="108" spans="1:24" s="6" customFormat="1" ht="18" customHeight="1">
      <c r="A108" s="34"/>
      <c r="B108" s="35"/>
      <c r="C108" s="35"/>
      <c r="D108" s="36"/>
      <c r="E108" s="37"/>
      <c r="F108" s="35"/>
      <c r="G108" s="35"/>
      <c r="H108" s="38"/>
      <c r="I108" s="38"/>
      <c r="J108" s="35"/>
      <c r="K108" s="38"/>
      <c r="L108" s="38"/>
      <c r="M108" s="39"/>
      <c r="N108" s="39"/>
      <c r="O108" s="40"/>
      <c r="P108" s="40"/>
      <c r="Q108" s="40"/>
      <c r="R108" s="20"/>
      <c r="S108" s="20"/>
      <c r="T108" s="20"/>
      <c r="U108" s="44"/>
      <c r="V108" s="7"/>
      <c r="W108" s="8"/>
      <c r="X108" s="8"/>
    </row>
    <row r="109" spans="13:21" ht="16.5">
      <c r="M109" s="56" t="s">
        <v>331</v>
      </c>
      <c r="N109" s="56"/>
      <c r="O109" s="56"/>
      <c r="P109" s="56"/>
      <c r="Q109" s="56"/>
      <c r="R109" s="2"/>
      <c r="U109" s="45"/>
    </row>
    <row r="110" spans="1:21" ht="16.5">
      <c r="A110" s="57" t="s">
        <v>15</v>
      </c>
      <c r="B110" s="57"/>
      <c r="C110" s="57"/>
      <c r="D110" s="57"/>
      <c r="E110" s="57"/>
      <c r="F110" s="57"/>
      <c r="G110" s="57" t="s">
        <v>16</v>
      </c>
      <c r="H110" s="57"/>
      <c r="I110" s="57"/>
      <c r="J110" s="57"/>
      <c r="K110" s="57"/>
      <c r="L110" s="57"/>
      <c r="M110" s="57" t="s">
        <v>17</v>
      </c>
      <c r="N110" s="57"/>
      <c r="O110" s="57"/>
      <c r="P110" s="57"/>
      <c r="Q110" s="57"/>
      <c r="R110" s="2"/>
      <c r="U110" s="45"/>
    </row>
    <row r="111" ht="16.5">
      <c r="U111" s="45"/>
    </row>
    <row r="112" ht="16.5">
      <c r="U112" s="45"/>
    </row>
    <row r="113" ht="16.5">
      <c r="U113" s="45"/>
    </row>
    <row r="114" ht="16.5">
      <c r="U114" s="45"/>
    </row>
    <row r="115" spans="7:21" ht="16.5">
      <c r="G115" s="57" t="s">
        <v>333</v>
      </c>
      <c r="H115" s="57"/>
      <c r="I115" s="57"/>
      <c r="J115" s="57"/>
      <c r="K115" s="57"/>
      <c r="L115" s="57"/>
      <c r="M115" s="57" t="s">
        <v>334</v>
      </c>
      <c r="N115" s="57"/>
      <c r="O115" s="57"/>
      <c r="P115" s="57"/>
      <c r="Q115" s="57"/>
      <c r="U115" s="45"/>
    </row>
    <row r="116" ht="16.5">
      <c r="U116" s="45"/>
    </row>
    <row r="117" spans="4:21" ht="17.25">
      <c r="D117" s="19"/>
      <c r="E117" s="13"/>
      <c r="U117" s="45"/>
    </row>
    <row r="118" spans="1:22" s="55" customFormat="1" ht="48">
      <c r="A118" s="48">
        <f>A117+1</f>
        <v>1</v>
      </c>
      <c r="B118" s="47">
        <v>2120258162</v>
      </c>
      <c r="C118" s="49" t="s">
        <v>127</v>
      </c>
      <c r="D118" s="50" t="s">
        <v>198</v>
      </c>
      <c r="E118" s="51">
        <v>35712</v>
      </c>
      <c r="F118" s="47" t="s">
        <v>258</v>
      </c>
      <c r="G118" s="47">
        <f>VLOOKUP(B118,'[1]Bỏ PivotTable-LoaiNA-SắpXếp'!$B$5:$M$907,2,0)</f>
        <v>19</v>
      </c>
      <c r="H118" s="52">
        <f>VLOOKUP(B118,'[1]Bỏ PivotTable-LoaiNA-SắpXếp'!$B$5:$M$907,9,0)</f>
        <v>7.76</v>
      </c>
      <c r="I118" s="52">
        <f>VLOOKUP(B118,'[1]Bỏ PivotTable-LoaiNA-SắpXếp'!$B$5:$M$907,10,0)</f>
        <v>3.36</v>
      </c>
      <c r="J118" s="47">
        <f>VLOOKUP(B118,'[2]Bỏ PivotTable-LoaiNA-SắpXếp'!$B$5:$M$907,2,0)</f>
        <v>18</v>
      </c>
      <c r="K118" s="52">
        <f>VLOOKUP(B118,'[2]Bỏ PivotTable-LoaiNA-SắpXếp'!$B$5:$M$907,9,0)</f>
        <v>8.06</v>
      </c>
      <c r="L118" s="52">
        <f>VLOOKUP(B118,'[2]Bỏ PivotTable-LoaiNA-SắpXếp'!$B$5:$M$907,10,0)</f>
        <v>3.49</v>
      </c>
      <c r="M118" s="52">
        <f>ROUND(SUM(H118*$G118,K118*$J118)/SUM($G118,$J118),2)</f>
        <v>7.91</v>
      </c>
      <c r="N118" s="52">
        <f>ROUND(SUM(I118*$G118,L118*$J118)/SUM($G118,$J118),2)</f>
        <v>3.42</v>
      </c>
      <c r="O118" s="47" t="str">
        <f>IF(N118&gt;=3.68,"Xuất Sắc",IF(N118&gt;=3.34,"Giỏi","Ko đạt"))</f>
        <v>Giỏi</v>
      </c>
      <c r="P118" s="47" t="s">
        <v>330</v>
      </c>
      <c r="Q118" s="47" t="s">
        <v>335</v>
      </c>
      <c r="R118" s="53" t="str">
        <f>IF(ISERROR(VLOOKUP(B118,'[1]Bỏ PivotTable-LoaiNA-SắpXếp'!$B$5:$M$907,12,0))=TRUE,"Loại #N/A",VLOOKUP(B118,'[1]Bỏ PivotTable-LoaiNA-SắpXếp'!$B$5:$M$907,12,0))</f>
        <v>Xét KT</v>
      </c>
      <c r="S118" s="53" t="str">
        <f>IF(ISERROR(VLOOKUP(B118,'[2]Bỏ PivotTable-LoaiNA-SắpXếp'!$B$5:$M$907,12,0))=TRUE,"Loại #N/A",VLOOKUP(B118,'[2]Bỏ PivotTable-LoaiNA-SắpXếp'!$B$5:$M$907,12,0))</f>
        <v>Xét KT</v>
      </c>
      <c r="T118" s="53" t="str">
        <f>IF(AND(R118="Xét KT",S118="Xét KT"),"Xét KT","Loại")</f>
        <v>Xét KT</v>
      </c>
      <c r="U118" s="53" t="str">
        <f>IF(ISERROR(IF(OR(VLOOKUP(B118,'[3]Sheet1'!$M$6:$N$324,2,0)="Đình chỉ Thi",VLOOKUP(B118,'[3]Sheet1'!$M$6:$N$324,2,0)="Cảnh cáo"),"Loại","Ko Vi Phạm"))=TRUE,"Ko Vi Phạm",IF(OR(VLOOKUP(B118,'[3]Sheet1'!$M$6:$N$324,2,0)="Đình chỉ Thi",VLOOKUP(B118,'[3]Sheet1'!$M$6:$N$324,2,0)="Cảnh cáo"),"Loại","Ko Vi Phạm"))</f>
        <v>Ko Vi Phạm</v>
      </c>
      <c r="V118" s="54"/>
    </row>
    <row r="119" ht="16.5">
      <c r="U119" s="45"/>
    </row>
    <row r="120" ht="16.5">
      <c r="U120" s="45"/>
    </row>
    <row r="121" spans="1:22" s="32" customFormat="1" ht="21" customHeight="1">
      <c r="A121" s="25"/>
      <c r="B121" s="26">
        <v>2021265943</v>
      </c>
      <c r="C121" s="27" t="s">
        <v>119</v>
      </c>
      <c r="D121" s="28" t="s">
        <v>101</v>
      </c>
      <c r="E121" s="29">
        <v>34839</v>
      </c>
      <c r="F121" s="26" t="s">
        <v>283</v>
      </c>
      <c r="G121" s="26">
        <f>VLOOKUP(B121,'[1]Bỏ PivotTable-LoaiNA-SắpXếp'!$B$5:$M$907,2,0)</f>
        <v>18</v>
      </c>
      <c r="H121" s="30">
        <f>VLOOKUP(B121,'[1]Bỏ PivotTable-LoaiNA-SắpXếp'!$B$5:$M$907,9,0)</f>
        <v>7.87</v>
      </c>
      <c r="I121" s="30">
        <f>VLOOKUP(B121,'[1]Bỏ PivotTable-LoaiNA-SắpXếp'!$B$5:$M$907,10,0)</f>
        <v>3.44</v>
      </c>
      <c r="J121" s="26">
        <f>VLOOKUP(B121,'[2]Bỏ PivotTable-LoaiNA-SắpXếp'!$B$5:$M$907,2,0)</f>
        <v>17</v>
      </c>
      <c r="K121" s="30">
        <f>VLOOKUP(B121,'[2]Bỏ PivotTable-LoaiNA-SắpXếp'!$B$5:$M$907,9,0)</f>
        <v>7.58</v>
      </c>
      <c r="L121" s="30">
        <f>VLOOKUP(B121,'[2]Bỏ PivotTable-LoaiNA-SắpXếp'!$B$5:$M$907,10,0)</f>
        <v>3.21</v>
      </c>
      <c r="M121" s="30">
        <f aca="true" t="shared" si="16" ref="M121:M152">ROUND(SUM(H121*$G121,K121*$J121)/SUM($G121,$J121),2)</f>
        <v>7.73</v>
      </c>
      <c r="N121" s="30">
        <f aca="true" t="shared" si="17" ref="N121:N152">ROUND(SUM(I121*$G121,L121*$J121)/SUM($G121,$J121),2)</f>
        <v>3.33</v>
      </c>
      <c r="O121" s="26" t="str">
        <f aca="true" t="shared" si="18" ref="O121:O152">IF(N121&gt;=3.68,"Xuất Sắc",IF(N121&gt;=3.34,"Giỏi","Ko đạt"))</f>
        <v>Ko đạt</v>
      </c>
      <c r="P121" s="26"/>
      <c r="Q121" s="26"/>
      <c r="R121" s="31" t="str">
        <f>IF(ISERROR(VLOOKUP(B121,'[1]Bỏ PivotTable-LoaiNA-SắpXếp'!$B$5:$M$907,12,0))=TRUE,"Loại #N/A",VLOOKUP(B121,'[1]Bỏ PivotTable-LoaiNA-SắpXếp'!$B$5:$M$907,12,0))</f>
        <v>Xét KT</v>
      </c>
      <c r="S121" s="31" t="str">
        <f>IF(ISERROR(VLOOKUP(B121,'[2]Bỏ PivotTable-LoaiNA-SắpXếp'!$B$5:$M$907,12,0))=TRUE,"Loại #N/A",VLOOKUP(B121,'[2]Bỏ PivotTable-LoaiNA-SắpXếp'!$B$5:$M$907,12,0))</f>
        <v>Xét KT</v>
      </c>
      <c r="T121" s="31" t="str">
        <f aca="true" t="shared" si="19" ref="T121:T127">IF(AND(R121="Xét KT",S121="Xét KT"),"Xét KT","Loại")</f>
        <v>Xét KT</v>
      </c>
      <c r="U121" s="46"/>
      <c r="V121" s="33"/>
    </row>
    <row r="122" spans="1:22" s="32" customFormat="1" ht="21" customHeight="1">
      <c r="A122" s="25"/>
      <c r="B122" s="26">
        <v>2020264903</v>
      </c>
      <c r="C122" s="27" t="s">
        <v>293</v>
      </c>
      <c r="D122" s="28" t="s">
        <v>107</v>
      </c>
      <c r="E122" s="29">
        <v>35285</v>
      </c>
      <c r="F122" s="26" t="s">
        <v>289</v>
      </c>
      <c r="G122" s="26">
        <f>VLOOKUP(B122,'[1]Bỏ PivotTable-LoaiNA-SắpXếp'!$B$5:$M$907,2,0)</f>
        <v>19</v>
      </c>
      <c r="H122" s="30">
        <f>VLOOKUP(B122,'[1]Bỏ PivotTable-LoaiNA-SắpXếp'!$B$5:$M$907,9,0)</f>
        <v>7.63</v>
      </c>
      <c r="I122" s="30">
        <f>VLOOKUP(B122,'[1]Bỏ PivotTable-LoaiNA-SắpXếp'!$B$5:$M$907,10,0)</f>
        <v>3.28</v>
      </c>
      <c r="J122" s="26">
        <f>VLOOKUP(B122,'[2]Bỏ PivotTable-LoaiNA-SắpXếp'!$B$5:$M$907,2,0)</f>
        <v>17</v>
      </c>
      <c r="K122" s="30">
        <f>VLOOKUP(B122,'[2]Bỏ PivotTable-LoaiNA-SắpXếp'!$B$5:$M$907,9,0)</f>
        <v>7.86</v>
      </c>
      <c r="L122" s="30">
        <f>VLOOKUP(B122,'[2]Bỏ PivotTable-LoaiNA-SắpXếp'!$B$5:$M$907,10,0)</f>
        <v>3.38</v>
      </c>
      <c r="M122" s="30">
        <f t="shared" si="16"/>
        <v>7.74</v>
      </c>
      <c r="N122" s="30">
        <f t="shared" si="17"/>
        <v>3.33</v>
      </c>
      <c r="O122" s="26" t="str">
        <f t="shared" si="18"/>
        <v>Ko đạt</v>
      </c>
      <c r="P122" s="26"/>
      <c r="Q122" s="26"/>
      <c r="R122" s="31" t="str">
        <f>IF(ISERROR(VLOOKUP(B122,'[1]Bỏ PivotTable-LoaiNA-SắpXếp'!$B$5:$M$907,12,0))=TRUE,"Loại #N/A",VLOOKUP(B122,'[1]Bỏ PivotTable-LoaiNA-SắpXếp'!$B$5:$M$907,12,0))</f>
        <v>Xét KT</v>
      </c>
      <c r="S122" s="31" t="str">
        <f>IF(ISERROR(VLOOKUP(B122,'[2]Bỏ PivotTable-LoaiNA-SắpXếp'!$B$5:$M$907,12,0))=TRUE,"Loại #N/A",VLOOKUP(B122,'[2]Bỏ PivotTable-LoaiNA-SắpXếp'!$B$5:$M$907,12,0))</f>
        <v>Xét KT</v>
      </c>
      <c r="T122" s="31" t="str">
        <f t="shared" si="19"/>
        <v>Xét KT</v>
      </c>
      <c r="U122" s="46"/>
      <c r="V122" s="33"/>
    </row>
    <row r="123" spans="1:22" s="32" customFormat="1" ht="21" customHeight="1">
      <c r="A123" s="25"/>
      <c r="B123" s="26">
        <v>2120269881</v>
      </c>
      <c r="C123" s="27" t="s">
        <v>240</v>
      </c>
      <c r="D123" s="28" t="s">
        <v>74</v>
      </c>
      <c r="E123" s="29">
        <v>35746</v>
      </c>
      <c r="F123" s="26" t="s">
        <v>236</v>
      </c>
      <c r="G123" s="26">
        <f>VLOOKUP(B123,'[1]Bỏ PivotTable-LoaiNA-SắpXếp'!$B$5:$M$907,2,0)</f>
        <v>19</v>
      </c>
      <c r="H123" s="30">
        <f>VLOOKUP(B123,'[1]Bỏ PivotTable-LoaiNA-SắpXếp'!$B$5:$M$907,9,0)</f>
        <v>7.41</v>
      </c>
      <c r="I123" s="30">
        <f>VLOOKUP(B123,'[1]Bỏ PivotTable-LoaiNA-SắpXếp'!$B$5:$M$907,10,0)</f>
        <v>3.08</v>
      </c>
      <c r="J123" s="26">
        <f>VLOOKUP(B123,'[2]Bỏ PivotTable-LoaiNA-SắpXếp'!$B$5:$M$907,2,0)</f>
        <v>18</v>
      </c>
      <c r="K123" s="30">
        <f>VLOOKUP(B123,'[2]Bỏ PivotTable-LoaiNA-SắpXếp'!$B$5:$M$907,9,0)</f>
        <v>8.31</v>
      </c>
      <c r="L123" s="30">
        <f>VLOOKUP(B123,'[2]Bỏ PivotTable-LoaiNA-SắpXếp'!$B$5:$M$907,10,0)</f>
        <v>3.6</v>
      </c>
      <c r="M123" s="30">
        <f t="shared" si="16"/>
        <v>7.85</v>
      </c>
      <c r="N123" s="30">
        <f t="shared" si="17"/>
        <v>3.33</v>
      </c>
      <c r="O123" s="26" t="str">
        <f t="shared" si="18"/>
        <v>Ko đạt</v>
      </c>
      <c r="P123" s="26"/>
      <c r="Q123" s="26"/>
      <c r="R123" s="31" t="str">
        <f>IF(ISERROR(VLOOKUP(B123,'[1]Bỏ PivotTable-LoaiNA-SắpXếp'!$B$5:$M$907,12,0))=TRUE,"Loại #N/A",VLOOKUP(B123,'[1]Bỏ PivotTable-LoaiNA-SắpXếp'!$B$5:$M$907,12,0))</f>
        <v>Xét KT</v>
      </c>
      <c r="S123" s="31" t="str">
        <f>IF(ISERROR(VLOOKUP(B123,'[2]Bỏ PivotTable-LoaiNA-SắpXếp'!$B$5:$M$907,12,0))=TRUE,"Loại #N/A",VLOOKUP(B123,'[2]Bỏ PivotTable-LoaiNA-SắpXếp'!$B$5:$M$907,12,0))</f>
        <v>Xét KT</v>
      </c>
      <c r="T123" s="31" t="str">
        <f t="shared" si="19"/>
        <v>Xét KT</v>
      </c>
      <c r="U123" s="46"/>
      <c r="V123" s="33"/>
    </row>
    <row r="124" spans="1:22" s="32" customFormat="1" ht="21" customHeight="1">
      <c r="A124" s="25"/>
      <c r="B124" s="26">
        <v>2120258207</v>
      </c>
      <c r="C124" s="27" t="s">
        <v>63</v>
      </c>
      <c r="D124" s="28" t="s">
        <v>198</v>
      </c>
      <c r="E124" s="29">
        <v>35706</v>
      </c>
      <c r="F124" s="26" t="s">
        <v>267</v>
      </c>
      <c r="G124" s="26">
        <f>VLOOKUP(B124,'[1]Bỏ PivotTable-LoaiNA-SắpXếp'!$B$5:$M$907,2,0)</f>
        <v>18</v>
      </c>
      <c r="H124" s="30">
        <f>VLOOKUP(B124,'[1]Bỏ PivotTable-LoaiNA-SắpXếp'!$B$5:$M$907,9,0)</f>
        <v>7.96</v>
      </c>
      <c r="I124" s="30">
        <f>VLOOKUP(B124,'[1]Bỏ PivotTable-LoaiNA-SắpXếp'!$B$5:$M$907,10,0)</f>
        <v>3.42</v>
      </c>
      <c r="J124" s="26">
        <f>VLOOKUP(B124,'[2]Bỏ PivotTable-LoaiNA-SắpXếp'!$B$5:$M$907,2,0)</f>
        <v>19</v>
      </c>
      <c r="K124" s="30">
        <f>VLOOKUP(B124,'[2]Bỏ PivotTable-LoaiNA-SắpXếp'!$B$5:$M$907,9,0)</f>
        <v>7.61</v>
      </c>
      <c r="L124" s="30">
        <f>VLOOKUP(B124,'[2]Bỏ PivotTable-LoaiNA-SắpXếp'!$B$5:$M$907,10,0)</f>
        <v>3.24</v>
      </c>
      <c r="M124" s="30">
        <f t="shared" si="16"/>
        <v>7.78</v>
      </c>
      <c r="N124" s="30">
        <f t="shared" si="17"/>
        <v>3.33</v>
      </c>
      <c r="O124" s="26" t="str">
        <f t="shared" si="18"/>
        <v>Ko đạt</v>
      </c>
      <c r="P124" s="26"/>
      <c r="Q124" s="26"/>
      <c r="R124" s="31" t="str">
        <f>IF(ISERROR(VLOOKUP(B124,'[1]Bỏ PivotTable-LoaiNA-SắpXếp'!$B$5:$M$907,12,0))=TRUE,"Loại #N/A",VLOOKUP(B124,'[1]Bỏ PivotTable-LoaiNA-SắpXếp'!$B$5:$M$907,12,0))</f>
        <v>Xét KT</v>
      </c>
      <c r="S124" s="31" t="str">
        <f>IF(ISERROR(VLOOKUP(B124,'[2]Bỏ PivotTable-LoaiNA-SắpXếp'!$B$5:$M$907,12,0))=TRUE,"Loại #N/A",VLOOKUP(B124,'[2]Bỏ PivotTable-LoaiNA-SắpXếp'!$B$5:$M$907,12,0))</f>
        <v>Xét KT</v>
      </c>
      <c r="T124" s="31" t="str">
        <f t="shared" si="19"/>
        <v>Xét KT</v>
      </c>
      <c r="U124" s="46"/>
      <c r="V124" s="33"/>
    </row>
    <row r="125" spans="1:22" s="32" customFormat="1" ht="21" customHeight="1">
      <c r="A125" s="25"/>
      <c r="B125" s="26">
        <v>2020260773</v>
      </c>
      <c r="C125" s="27" t="s">
        <v>63</v>
      </c>
      <c r="D125" s="28" t="s">
        <v>238</v>
      </c>
      <c r="E125" s="29">
        <v>35222</v>
      </c>
      <c r="F125" s="26" t="s">
        <v>276</v>
      </c>
      <c r="G125" s="26">
        <f>VLOOKUP(B125,'[1]Bỏ PivotTable-LoaiNA-SắpXếp'!$B$5:$M$907,2,0)</f>
        <v>19</v>
      </c>
      <c r="H125" s="30">
        <f>VLOOKUP(B125,'[1]Bỏ PivotTable-LoaiNA-SắpXếp'!$B$5:$M$907,9,0)</f>
        <v>7.82</v>
      </c>
      <c r="I125" s="30">
        <f>VLOOKUP(B125,'[1]Bỏ PivotTable-LoaiNA-SắpXếp'!$B$5:$M$907,10,0)</f>
        <v>3.36</v>
      </c>
      <c r="J125" s="26">
        <f>VLOOKUP(B125,'[2]Bỏ PivotTable-LoaiNA-SắpXếp'!$B$5:$M$907,2,0)</f>
        <v>19</v>
      </c>
      <c r="K125" s="30">
        <f>VLOOKUP(B125,'[2]Bỏ PivotTable-LoaiNA-SắpXếp'!$B$5:$M$907,9,0)</f>
        <v>7.64</v>
      </c>
      <c r="L125" s="30">
        <f>VLOOKUP(B125,'[2]Bỏ PivotTable-LoaiNA-SắpXếp'!$B$5:$M$907,10,0)</f>
        <v>3.27</v>
      </c>
      <c r="M125" s="30">
        <f t="shared" si="16"/>
        <v>7.73</v>
      </c>
      <c r="N125" s="30">
        <f t="shared" si="17"/>
        <v>3.32</v>
      </c>
      <c r="O125" s="26" t="str">
        <f t="shared" si="18"/>
        <v>Ko đạt</v>
      </c>
      <c r="P125" s="26"/>
      <c r="Q125" s="26"/>
      <c r="R125" s="31" t="str">
        <f>IF(ISERROR(VLOOKUP(B125,'[1]Bỏ PivotTable-LoaiNA-SắpXếp'!$B$5:$M$907,12,0))=TRUE,"Loại #N/A",VLOOKUP(B125,'[1]Bỏ PivotTable-LoaiNA-SắpXếp'!$B$5:$M$907,12,0))</f>
        <v>Xét KT</v>
      </c>
      <c r="S125" s="31" t="str">
        <f>IF(ISERROR(VLOOKUP(B125,'[2]Bỏ PivotTable-LoaiNA-SắpXếp'!$B$5:$M$907,12,0))=TRUE,"Loại #N/A",VLOOKUP(B125,'[2]Bỏ PivotTable-LoaiNA-SắpXếp'!$B$5:$M$907,12,0))</f>
        <v>Xét KT</v>
      </c>
      <c r="T125" s="31" t="str">
        <f t="shared" si="19"/>
        <v>Xét KT</v>
      </c>
      <c r="U125" s="46"/>
      <c r="V125" s="33"/>
    </row>
    <row r="126" spans="1:22" s="32" customFormat="1" ht="21" customHeight="1">
      <c r="A126" s="25"/>
      <c r="B126" s="26">
        <v>1910217036</v>
      </c>
      <c r="C126" s="27" t="s">
        <v>297</v>
      </c>
      <c r="D126" s="28" t="s">
        <v>107</v>
      </c>
      <c r="E126" s="29">
        <v>34948</v>
      </c>
      <c r="F126" s="26" t="s">
        <v>296</v>
      </c>
      <c r="G126" s="26">
        <f>VLOOKUP(B126,'[1]Bỏ PivotTable-LoaiNA-SắpXếp'!$B$5:$M$907,2,0)</f>
        <v>14</v>
      </c>
      <c r="H126" s="30">
        <f>VLOOKUP(B126,'[1]Bỏ PivotTable-LoaiNA-SắpXếp'!$B$5:$M$907,9,0)</f>
        <v>7.74</v>
      </c>
      <c r="I126" s="30">
        <f>VLOOKUP(B126,'[1]Bỏ PivotTable-LoaiNA-SắpXếp'!$B$5:$M$907,10,0)</f>
        <v>3.3</v>
      </c>
      <c r="J126" s="26">
        <f>VLOOKUP(B126,'[2]Bỏ PivotTable-LoaiNA-SắpXếp'!$B$5:$M$907,2,0)</f>
        <v>19</v>
      </c>
      <c r="K126" s="30">
        <f>VLOOKUP(B126,'[2]Bỏ PivotTable-LoaiNA-SắpXếp'!$B$5:$M$907,9,0)</f>
        <v>7.74</v>
      </c>
      <c r="L126" s="30">
        <f>VLOOKUP(B126,'[2]Bỏ PivotTable-LoaiNA-SắpXếp'!$B$5:$M$907,10,0)</f>
        <v>3.33</v>
      </c>
      <c r="M126" s="30">
        <f t="shared" si="16"/>
        <v>7.74</v>
      </c>
      <c r="N126" s="30">
        <f t="shared" si="17"/>
        <v>3.32</v>
      </c>
      <c r="O126" s="26" t="str">
        <f t="shared" si="18"/>
        <v>Ko đạt</v>
      </c>
      <c r="P126" s="26"/>
      <c r="Q126" s="26"/>
      <c r="R126" s="31" t="str">
        <f>IF(ISERROR(VLOOKUP(B126,'[1]Bỏ PivotTable-LoaiNA-SắpXếp'!$B$5:$M$907,12,0))=TRUE,"Loại #N/A",VLOOKUP(B126,'[1]Bỏ PivotTable-LoaiNA-SắpXếp'!$B$5:$M$907,12,0))</f>
        <v>Xét KT</v>
      </c>
      <c r="S126" s="31" t="str">
        <f>IF(ISERROR(VLOOKUP(B126,'[2]Bỏ PivotTable-LoaiNA-SắpXếp'!$B$5:$M$907,12,0))=TRUE,"Loại #N/A",VLOOKUP(B126,'[2]Bỏ PivotTable-LoaiNA-SắpXếp'!$B$5:$M$907,12,0))</f>
        <v>Xét KT</v>
      </c>
      <c r="T126" s="31" t="str">
        <f t="shared" si="19"/>
        <v>Xét KT</v>
      </c>
      <c r="U126" s="46"/>
      <c r="V126" s="33"/>
    </row>
    <row r="127" spans="1:22" s="32" customFormat="1" ht="21" customHeight="1">
      <c r="A127" s="25"/>
      <c r="B127" s="26">
        <v>2120217930</v>
      </c>
      <c r="C127" s="27" t="s">
        <v>222</v>
      </c>
      <c r="D127" s="28" t="s">
        <v>34</v>
      </c>
      <c r="E127" s="29">
        <v>35504</v>
      </c>
      <c r="F127" s="26" t="s">
        <v>221</v>
      </c>
      <c r="G127" s="26">
        <f>VLOOKUP(B127,'[1]Bỏ PivotTable-LoaiNA-SắpXếp'!$B$5:$M$907,2,0)</f>
        <v>19</v>
      </c>
      <c r="H127" s="30">
        <f>VLOOKUP(B127,'[1]Bỏ PivotTable-LoaiNA-SắpXếp'!$B$5:$M$907,9,0)</f>
        <v>7.54</v>
      </c>
      <c r="I127" s="30">
        <f>VLOOKUP(B127,'[1]Bỏ PivotTable-LoaiNA-SắpXếp'!$B$5:$M$907,10,0)</f>
        <v>3.2</v>
      </c>
      <c r="J127" s="26">
        <f>VLOOKUP(B127,'[2]Bỏ PivotTable-LoaiNA-SắpXếp'!$B$5:$M$907,2,0)</f>
        <v>19</v>
      </c>
      <c r="K127" s="30">
        <f>VLOOKUP(B127,'[2]Bỏ PivotTable-LoaiNA-SắpXếp'!$B$5:$M$907,9,0)</f>
        <v>8.08</v>
      </c>
      <c r="L127" s="30">
        <f>VLOOKUP(B127,'[2]Bỏ PivotTable-LoaiNA-SắpXếp'!$B$5:$M$907,10,0)</f>
        <v>3.43</v>
      </c>
      <c r="M127" s="30">
        <f t="shared" si="16"/>
        <v>7.81</v>
      </c>
      <c r="N127" s="30">
        <f t="shared" si="17"/>
        <v>3.32</v>
      </c>
      <c r="O127" s="26" t="str">
        <f t="shared" si="18"/>
        <v>Ko đạt</v>
      </c>
      <c r="P127" s="26"/>
      <c r="Q127" s="26"/>
      <c r="R127" s="31" t="str">
        <f>IF(ISERROR(VLOOKUP(B127,'[1]Bỏ PivotTable-LoaiNA-SắpXếp'!$B$5:$M$907,12,0))=TRUE,"Loại #N/A",VLOOKUP(B127,'[1]Bỏ PivotTable-LoaiNA-SắpXếp'!$B$5:$M$907,12,0))</f>
        <v>Xét KT</v>
      </c>
      <c r="S127" s="31" t="str">
        <f>IF(ISERROR(VLOOKUP(B127,'[2]Bỏ PivotTable-LoaiNA-SắpXếp'!$B$5:$M$907,12,0))=TRUE,"Loại #N/A",VLOOKUP(B127,'[2]Bỏ PivotTable-LoaiNA-SắpXếp'!$B$5:$M$907,12,0))</f>
        <v>Xét KT</v>
      </c>
      <c r="T127" s="31" t="str">
        <f t="shared" si="19"/>
        <v>Xét KT</v>
      </c>
      <c r="U127" s="46"/>
      <c r="V127" s="33"/>
    </row>
    <row r="128" spans="1:22" s="32" customFormat="1" ht="21" customHeight="1">
      <c r="A128" s="25"/>
      <c r="B128" s="26">
        <v>2120716905</v>
      </c>
      <c r="C128" s="27" t="s">
        <v>95</v>
      </c>
      <c r="D128" s="28" t="s">
        <v>39</v>
      </c>
      <c r="E128" s="29">
        <v>35751</v>
      </c>
      <c r="F128" s="26" t="s">
        <v>258</v>
      </c>
      <c r="G128" s="26">
        <f>VLOOKUP(B128,'[1]Bỏ PivotTable-LoaiNA-SắpXếp'!$B$5:$M$907,2,0)</f>
        <v>19</v>
      </c>
      <c r="H128" s="30">
        <f>VLOOKUP(B128,'[1]Bỏ PivotTable-LoaiNA-SắpXếp'!$B$5:$M$907,9,0)</f>
        <v>7.68</v>
      </c>
      <c r="I128" s="30">
        <f>VLOOKUP(B128,'[1]Bỏ PivotTable-LoaiNA-SắpXếp'!$B$5:$M$907,10,0)</f>
        <v>3.29</v>
      </c>
      <c r="J128" s="26">
        <f>VLOOKUP(B128,'[2]Bỏ PivotTable-LoaiNA-SắpXếp'!$B$5:$M$907,2,0)</f>
        <v>19</v>
      </c>
      <c r="K128" s="30">
        <f>VLOOKUP(B128,'[2]Bỏ PivotTable-LoaiNA-SắpXếp'!$B$5:$M$907,9,0)</f>
        <v>7.82</v>
      </c>
      <c r="L128" s="30">
        <f>VLOOKUP(B128,'[2]Bỏ PivotTable-LoaiNA-SắpXếp'!$B$5:$M$907,10,0)</f>
        <v>3.35</v>
      </c>
      <c r="M128" s="30">
        <f t="shared" si="16"/>
        <v>7.75</v>
      </c>
      <c r="N128" s="30">
        <f t="shared" si="17"/>
        <v>3.32</v>
      </c>
      <c r="O128" s="26" t="str">
        <f t="shared" si="18"/>
        <v>Ko đạt</v>
      </c>
      <c r="P128" s="26"/>
      <c r="Q128" s="26"/>
      <c r="R128" s="31" t="str">
        <f>IF(ISERROR(VLOOKUP(B128,'[1]Bỏ PivotTable-LoaiNA-SắpXếp'!$B$5:$M$907,12,0))=TRUE,"Loại #N/A",VLOOKUP(B128,'[1]Bỏ PivotTable-LoaiNA-SắpXếp'!$B$5:$M$907,12,0))</f>
        <v>Xét KT</v>
      </c>
      <c r="S128" s="31" t="str">
        <f>IF(ISERROR(VLOOKUP(B128,'[2]Bỏ PivotTable-LoaiNA-SắpXếp'!$B$5:$M$907,12,0))=TRUE,"Loại #N/A",VLOOKUP(B128,'[2]Bỏ PivotTable-LoaiNA-SắpXếp'!$B$5:$M$907,12,0))</f>
        <v>Xét KT</v>
      </c>
      <c r="T128" s="31" t="str">
        <f aca="true" t="shared" si="20" ref="T128:T139">IF(AND(R128="Xét KT",S128="Xét KT"),"Xét KT","Loại")</f>
        <v>Xét KT</v>
      </c>
      <c r="U128" s="46"/>
      <c r="V128" s="33"/>
    </row>
    <row r="129" spans="1:22" s="32" customFormat="1" ht="21" customHeight="1">
      <c r="A129" s="25"/>
      <c r="B129" s="26">
        <v>2120253878</v>
      </c>
      <c r="C129" s="27" t="s">
        <v>75</v>
      </c>
      <c r="D129" s="28" t="s">
        <v>48</v>
      </c>
      <c r="E129" s="29">
        <v>35465</v>
      </c>
      <c r="F129" s="26" t="s">
        <v>267</v>
      </c>
      <c r="G129" s="26">
        <f>VLOOKUP(B129,'[1]Bỏ PivotTable-LoaiNA-SắpXếp'!$B$5:$M$907,2,0)</f>
        <v>19</v>
      </c>
      <c r="H129" s="30">
        <f>VLOOKUP(B129,'[1]Bỏ PivotTable-LoaiNA-SắpXếp'!$B$5:$M$907,9,0)</f>
        <v>7.95</v>
      </c>
      <c r="I129" s="30">
        <f>VLOOKUP(B129,'[1]Bỏ PivotTable-LoaiNA-SắpXếp'!$B$5:$M$907,10,0)</f>
        <v>3.47</v>
      </c>
      <c r="J129" s="26">
        <f>VLOOKUP(B129,'[2]Bỏ PivotTable-LoaiNA-SắpXếp'!$B$5:$M$907,2,0)</f>
        <v>19</v>
      </c>
      <c r="K129" s="30">
        <f>VLOOKUP(B129,'[2]Bỏ PivotTable-LoaiNA-SắpXếp'!$B$5:$M$907,9,0)</f>
        <v>7.57</v>
      </c>
      <c r="L129" s="30">
        <f>VLOOKUP(B129,'[2]Bỏ PivotTable-LoaiNA-SắpXếp'!$B$5:$M$907,10,0)</f>
        <v>3.17</v>
      </c>
      <c r="M129" s="30">
        <f t="shared" si="16"/>
        <v>7.76</v>
      </c>
      <c r="N129" s="30">
        <f t="shared" si="17"/>
        <v>3.32</v>
      </c>
      <c r="O129" s="26" t="str">
        <f t="shared" si="18"/>
        <v>Ko đạt</v>
      </c>
      <c r="P129" s="26"/>
      <c r="Q129" s="26"/>
      <c r="R129" s="31" t="str">
        <f>IF(ISERROR(VLOOKUP(B129,'[1]Bỏ PivotTable-LoaiNA-SắpXếp'!$B$5:$M$907,12,0))=TRUE,"Loại #N/A",VLOOKUP(B129,'[1]Bỏ PivotTable-LoaiNA-SắpXếp'!$B$5:$M$907,12,0))</f>
        <v>Xét KT</v>
      </c>
      <c r="S129" s="31" t="str">
        <f>IF(ISERROR(VLOOKUP(B129,'[2]Bỏ PivotTable-LoaiNA-SắpXếp'!$B$5:$M$907,12,0))=TRUE,"Loại #N/A",VLOOKUP(B129,'[2]Bỏ PivotTable-LoaiNA-SắpXếp'!$B$5:$M$907,12,0))</f>
        <v>Xét KT</v>
      </c>
      <c r="T129" s="31" t="str">
        <f t="shared" si="20"/>
        <v>Xét KT</v>
      </c>
      <c r="U129" s="46"/>
      <c r="V129" s="33"/>
    </row>
    <row r="130" spans="1:22" s="32" customFormat="1" ht="21" customHeight="1">
      <c r="A130" s="25"/>
      <c r="B130" s="26">
        <v>2020266764</v>
      </c>
      <c r="C130" s="27" t="s">
        <v>243</v>
      </c>
      <c r="D130" s="28" t="s">
        <v>97</v>
      </c>
      <c r="E130" s="29">
        <v>35289</v>
      </c>
      <c r="F130" s="26" t="s">
        <v>276</v>
      </c>
      <c r="G130" s="26">
        <f>VLOOKUP(B130,'[1]Bỏ PivotTable-LoaiNA-SắpXếp'!$B$5:$M$907,2,0)</f>
        <v>19</v>
      </c>
      <c r="H130" s="30">
        <f>VLOOKUP(B130,'[1]Bỏ PivotTable-LoaiNA-SắpXếp'!$B$5:$M$907,9,0)</f>
        <v>7.72</v>
      </c>
      <c r="I130" s="30">
        <f>VLOOKUP(B130,'[1]Bỏ PivotTable-LoaiNA-SắpXếp'!$B$5:$M$907,10,0)</f>
        <v>3.28</v>
      </c>
      <c r="J130" s="26">
        <f>VLOOKUP(B130,'[2]Bỏ PivotTable-LoaiNA-SắpXếp'!$B$5:$M$907,2,0)</f>
        <v>12</v>
      </c>
      <c r="K130" s="30">
        <f>VLOOKUP(B130,'[2]Bỏ PivotTable-LoaiNA-SắpXếp'!$B$5:$M$907,9,0)</f>
        <v>7.78</v>
      </c>
      <c r="L130" s="30">
        <f>VLOOKUP(B130,'[2]Bỏ PivotTable-LoaiNA-SắpXếp'!$B$5:$M$907,10,0)</f>
        <v>3.36</v>
      </c>
      <c r="M130" s="30">
        <f t="shared" si="16"/>
        <v>7.74</v>
      </c>
      <c r="N130" s="30">
        <f t="shared" si="17"/>
        <v>3.31</v>
      </c>
      <c r="O130" s="26" t="str">
        <f t="shared" si="18"/>
        <v>Ko đạt</v>
      </c>
      <c r="P130" s="26"/>
      <c r="Q130" s="26"/>
      <c r="R130" s="31" t="str">
        <f>IF(ISERROR(VLOOKUP(B130,'[1]Bỏ PivotTable-LoaiNA-SắpXếp'!$B$5:$M$907,12,0))=TRUE,"Loại #N/A",VLOOKUP(B130,'[1]Bỏ PivotTable-LoaiNA-SắpXếp'!$B$5:$M$907,12,0))</f>
        <v>Xét KT</v>
      </c>
      <c r="S130" s="31" t="str">
        <f>IF(ISERROR(VLOOKUP(B130,'[2]Bỏ PivotTable-LoaiNA-SắpXếp'!$B$5:$M$907,12,0))=TRUE,"Loại #N/A",VLOOKUP(B130,'[2]Bỏ PivotTable-LoaiNA-SắpXếp'!$B$5:$M$907,12,0))</f>
        <v>Xét KT</v>
      </c>
      <c r="T130" s="31" t="str">
        <f t="shared" si="20"/>
        <v>Xét KT</v>
      </c>
      <c r="U130" s="46"/>
      <c r="V130" s="33"/>
    </row>
    <row r="131" spans="1:22" s="32" customFormat="1" ht="21" customHeight="1">
      <c r="A131" s="25"/>
      <c r="B131" s="26">
        <v>2020253923</v>
      </c>
      <c r="C131" s="27" t="s">
        <v>287</v>
      </c>
      <c r="D131" s="28" t="s">
        <v>43</v>
      </c>
      <c r="E131" s="29">
        <v>35409</v>
      </c>
      <c r="F131" s="26" t="s">
        <v>283</v>
      </c>
      <c r="G131" s="26">
        <f>VLOOKUP(B131,'[1]Bỏ PivotTable-LoaiNA-SắpXếp'!$B$5:$M$907,2,0)</f>
        <v>19</v>
      </c>
      <c r="H131" s="30">
        <f>VLOOKUP(B131,'[1]Bỏ PivotTable-LoaiNA-SắpXếp'!$B$5:$M$907,9,0)</f>
        <v>8.12</v>
      </c>
      <c r="I131" s="30">
        <f>VLOOKUP(B131,'[1]Bỏ PivotTable-LoaiNA-SắpXếp'!$B$5:$M$907,10,0)</f>
        <v>3.5</v>
      </c>
      <c r="J131" s="26">
        <f>VLOOKUP(B131,'[2]Bỏ PivotTable-LoaiNA-SắpXếp'!$B$5:$M$907,2,0)</f>
        <v>18</v>
      </c>
      <c r="K131" s="30">
        <f>VLOOKUP(B131,'[2]Bỏ PivotTable-LoaiNA-SắpXếp'!$B$5:$M$907,9,0)</f>
        <v>7.35</v>
      </c>
      <c r="L131" s="30">
        <f>VLOOKUP(B131,'[2]Bỏ PivotTable-LoaiNA-SắpXếp'!$B$5:$M$907,10,0)</f>
        <v>3.11</v>
      </c>
      <c r="M131" s="30">
        <f t="shared" si="16"/>
        <v>7.75</v>
      </c>
      <c r="N131" s="30">
        <f t="shared" si="17"/>
        <v>3.31</v>
      </c>
      <c r="O131" s="26" t="str">
        <f t="shared" si="18"/>
        <v>Ko đạt</v>
      </c>
      <c r="P131" s="26"/>
      <c r="Q131" s="26"/>
      <c r="R131" s="31" t="str">
        <f>IF(ISERROR(VLOOKUP(B131,'[1]Bỏ PivotTable-LoaiNA-SắpXếp'!$B$5:$M$907,12,0))=TRUE,"Loại #N/A",VLOOKUP(B131,'[1]Bỏ PivotTable-LoaiNA-SắpXếp'!$B$5:$M$907,12,0))</f>
        <v>Xét KT</v>
      </c>
      <c r="S131" s="31" t="str">
        <f>IF(ISERROR(VLOOKUP(B131,'[2]Bỏ PivotTable-LoaiNA-SắpXếp'!$B$5:$M$907,12,0))=TRUE,"Loại #N/A",VLOOKUP(B131,'[2]Bỏ PivotTable-LoaiNA-SắpXếp'!$B$5:$M$907,12,0))</f>
        <v>Xét KT</v>
      </c>
      <c r="T131" s="31" t="str">
        <f t="shared" si="20"/>
        <v>Xét KT</v>
      </c>
      <c r="U131" s="46"/>
      <c r="V131" s="33"/>
    </row>
    <row r="132" spans="1:22" s="32" customFormat="1" ht="21" customHeight="1">
      <c r="A132" s="25"/>
      <c r="B132" s="26">
        <v>2020255753</v>
      </c>
      <c r="C132" s="27" t="s">
        <v>304</v>
      </c>
      <c r="D132" s="28" t="s">
        <v>98</v>
      </c>
      <c r="E132" s="29">
        <v>35103</v>
      </c>
      <c r="F132" s="26" t="s">
        <v>300</v>
      </c>
      <c r="G132" s="26">
        <f>VLOOKUP(B132,'[1]Bỏ PivotTable-LoaiNA-SắpXếp'!$B$5:$M$907,2,0)</f>
        <v>19</v>
      </c>
      <c r="H132" s="30">
        <f>VLOOKUP(B132,'[1]Bỏ PivotTable-LoaiNA-SắpXếp'!$B$5:$M$907,9,0)</f>
        <v>7.78</v>
      </c>
      <c r="I132" s="30">
        <f>VLOOKUP(B132,'[1]Bỏ PivotTable-LoaiNA-SắpXếp'!$B$5:$M$907,10,0)</f>
        <v>3.34</v>
      </c>
      <c r="J132" s="26">
        <f>VLOOKUP(B132,'[2]Bỏ PivotTable-LoaiNA-SắpXếp'!$B$5:$M$907,2,0)</f>
        <v>18</v>
      </c>
      <c r="K132" s="30">
        <f>VLOOKUP(B132,'[2]Bỏ PivotTable-LoaiNA-SắpXếp'!$B$5:$M$907,9,0)</f>
        <v>7.74</v>
      </c>
      <c r="L132" s="30">
        <f>VLOOKUP(B132,'[2]Bỏ PivotTable-LoaiNA-SắpXếp'!$B$5:$M$907,10,0)</f>
        <v>3.28</v>
      </c>
      <c r="M132" s="30">
        <f t="shared" si="16"/>
        <v>7.76</v>
      </c>
      <c r="N132" s="30">
        <f t="shared" si="17"/>
        <v>3.31</v>
      </c>
      <c r="O132" s="26" t="str">
        <f t="shared" si="18"/>
        <v>Ko đạt</v>
      </c>
      <c r="P132" s="26"/>
      <c r="Q132" s="26"/>
      <c r="R132" s="31" t="str">
        <f>IF(ISERROR(VLOOKUP(B132,'[1]Bỏ PivotTable-LoaiNA-SắpXếp'!$B$5:$M$907,12,0))=TRUE,"Loại #N/A",VLOOKUP(B132,'[1]Bỏ PivotTable-LoaiNA-SắpXếp'!$B$5:$M$907,12,0))</f>
        <v>Xét KT</v>
      </c>
      <c r="S132" s="31" t="str">
        <f>IF(ISERROR(VLOOKUP(B132,'[2]Bỏ PivotTable-LoaiNA-SắpXếp'!$B$5:$M$907,12,0))=TRUE,"Loại #N/A",VLOOKUP(B132,'[2]Bỏ PivotTable-LoaiNA-SắpXếp'!$B$5:$M$907,12,0))</f>
        <v>Xét KT</v>
      </c>
      <c r="T132" s="31" t="str">
        <f t="shared" si="20"/>
        <v>Xét KT</v>
      </c>
      <c r="U132" s="46"/>
      <c r="V132" s="33"/>
    </row>
    <row r="133" spans="1:22" s="32" customFormat="1" ht="21" customHeight="1">
      <c r="A133" s="25"/>
      <c r="B133" s="26">
        <v>2120257723</v>
      </c>
      <c r="C133" s="27" t="s">
        <v>148</v>
      </c>
      <c r="D133" s="28" t="s">
        <v>228</v>
      </c>
      <c r="E133" s="29">
        <v>35775</v>
      </c>
      <c r="F133" s="26" t="s">
        <v>224</v>
      </c>
      <c r="G133" s="26">
        <f>VLOOKUP(B133,'[1]Bỏ PivotTable-LoaiNA-SắpXếp'!$B$5:$M$907,2,0)</f>
        <v>19</v>
      </c>
      <c r="H133" s="30">
        <f>VLOOKUP(B133,'[1]Bỏ PivotTable-LoaiNA-SắpXếp'!$B$5:$M$907,9,0)</f>
        <v>7.93</v>
      </c>
      <c r="I133" s="30">
        <f>VLOOKUP(B133,'[1]Bỏ PivotTable-LoaiNA-SắpXếp'!$B$5:$M$907,10,0)</f>
        <v>3.42</v>
      </c>
      <c r="J133" s="26">
        <f>VLOOKUP(B133,'[2]Bỏ PivotTable-LoaiNA-SắpXếp'!$B$5:$M$907,2,0)</f>
        <v>19</v>
      </c>
      <c r="K133" s="30">
        <f>VLOOKUP(B133,'[2]Bỏ PivotTable-LoaiNA-SắpXếp'!$B$5:$M$907,9,0)</f>
        <v>7.49</v>
      </c>
      <c r="L133" s="30">
        <f>VLOOKUP(B133,'[2]Bỏ PivotTable-LoaiNA-SắpXếp'!$B$5:$M$907,10,0)</f>
        <v>3.2</v>
      </c>
      <c r="M133" s="30">
        <f t="shared" si="16"/>
        <v>7.71</v>
      </c>
      <c r="N133" s="30">
        <f t="shared" si="17"/>
        <v>3.31</v>
      </c>
      <c r="O133" s="26" t="str">
        <f t="shared" si="18"/>
        <v>Ko đạt</v>
      </c>
      <c r="P133" s="26"/>
      <c r="Q133" s="26"/>
      <c r="R133" s="31" t="str">
        <f>IF(ISERROR(VLOOKUP(B133,'[1]Bỏ PivotTable-LoaiNA-SắpXếp'!$B$5:$M$907,12,0))=TRUE,"Loại #N/A",VLOOKUP(B133,'[1]Bỏ PivotTable-LoaiNA-SắpXếp'!$B$5:$M$907,12,0))</f>
        <v>Xét KT</v>
      </c>
      <c r="S133" s="31" t="str">
        <f>IF(ISERROR(VLOOKUP(B133,'[2]Bỏ PivotTable-LoaiNA-SắpXếp'!$B$5:$M$907,12,0))=TRUE,"Loại #N/A",VLOOKUP(B133,'[2]Bỏ PivotTable-LoaiNA-SắpXếp'!$B$5:$M$907,12,0))</f>
        <v>Xét KT</v>
      </c>
      <c r="T133" s="31" t="str">
        <f t="shared" si="20"/>
        <v>Xét KT</v>
      </c>
      <c r="U133" s="46"/>
      <c r="V133" s="33"/>
    </row>
    <row r="134" spans="1:22" s="32" customFormat="1" ht="21" customHeight="1">
      <c r="A134" s="25"/>
      <c r="B134" s="26">
        <v>2120259220</v>
      </c>
      <c r="C134" s="27" t="s">
        <v>255</v>
      </c>
      <c r="D134" s="28" t="s">
        <v>59</v>
      </c>
      <c r="E134" s="29">
        <v>35456</v>
      </c>
      <c r="F134" s="26" t="s">
        <v>245</v>
      </c>
      <c r="G134" s="26">
        <f>VLOOKUP(B134,'[1]Bỏ PivotTable-LoaiNA-SắpXếp'!$B$5:$M$907,2,0)</f>
        <v>19</v>
      </c>
      <c r="H134" s="30">
        <f>VLOOKUP(B134,'[1]Bỏ PivotTable-LoaiNA-SắpXếp'!$B$5:$M$907,9,0)</f>
        <v>7.89</v>
      </c>
      <c r="I134" s="30">
        <f>VLOOKUP(B134,'[1]Bỏ PivotTable-LoaiNA-SắpXếp'!$B$5:$M$907,10,0)</f>
        <v>3.37</v>
      </c>
      <c r="J134" s="26">
        <f>VLOOKUP(B134,'[2]Bỏ PivotTable-LoaiNA-SắpXếp'!$B$5:$M$907,2,0)</f>
        <v>19</v>
      </c>
      <c r="K134" s="30">
        <f>VLOOKUP(B134,'[2]Bỏ PivotTable-LoaiNA-SắpXếp'!$B$5:$M$907,9,0)</f>
        <v>7.68</v>
      </c>
      <c r="L134" s="30">
        <f>VLOOKUP(B134,'[2]Bỏ PivotTable-LoaiNA-SắpXếp'!$B$5:$M$907,10,0)</f>
        <v>3.24</v>
      </c>
      <c r="M134" s="30">
        <f t="shared" si="16"/>
        <v>7.79</v>
      </c>
      <c r="N134" s="30">
        <f t="shared" si="17"/>
        <v>3.31</v>
      </c>
      <c r="O134" s="26" t="str">
        <f t="shared" si="18"/>
        <v>Ko đạt</v>
      </c>
      <c r="P134" s="26"/>
      <c r="Q134" s="26"/>
      <c r="R134" s="31" t="str">
        <f>IF(ISERROR(VLOOKUP(B134,'[1]Bỏ PivotTable-LoaiNA-SắpXếp'!$B$5:$M$907,12,0))=TRUE,"Loại #N/A",VLOOKUP(B134,'[1]Bỏ PivotTable-LoaiNA-SắpXếp'!$B$5:$M$907,12,0))</f>
        <v>Xét KT</v>
      </c>
      <c r="S134" s="31" t="str">
        <f>IF(ISERROR(VLOOKUP(B134,'[2]Bỏ PivotTable-LoaiNA-SắpXếp'!$B$5:$M$907,12,0))=TRUE,"Loại #N/A",VLOOKUP(B134,'[2]Bỏ PivotTable-LoaiNA-SắpXếp'!$B$5:$M$907,12,0))</f>
        <v>Xét KT</v>
      </c>
      <c r="T134" s="31" t="str">
        <f t="shared" si="20"/>
        <v>Xét KT</v>
      </c>
      <c r="U134" s="46"/>
      <c r="V134" s="33"/>
    </row>
    <row r="135" spans="1:22" s="32" customFormat="1" ht="21" customHeight="1">
      <c r="A135" s="25"/>
      <c r="B135" s="26">
        <v>2220258858</v>
      </c>
      <c r="C135" s="27" t="s">
        <v>85</v>
      </c>
      <c r="D135" s="28" t="s">
        <v>74</v>
      </c>
      <c r="E135" s="29">
        <v>35604</v>
      </c>
      <c r="F135" s="26" t="s">
        <v>191</v>
      </c>
      <c r="G135" s="26">
        <f>VLOOKUP(B135,'[1]Bỏ PivotTable-LoaiNA-SắpXếp'!$B$5:$M$907,2,0)</f>
        <v>13</v>
      </c>
      <c r="H135" s="30">
        <f>VLOOKUP(B135,'[1]Bỏ PivotTable-LoaiNA-SắpXếp'!$B$5:$M$907,9,0)</f>
        <v>7.56</v>
      </c>
      <c r="I135" s="30">
        <f>VLOOKUP(B135,'[1]Bỏ PivotTable-LoaiNA-SắpXếp'!$B$5:$M$907,10,0)</f>
        <v>3.18</v>
      </c>
      <c r="J135" s="26">
        <f>VLOOKUP(B135,'[2]Bỏ PivotTable-LoaiNA-SắpXếp'!$B$5:$M$907,2,0)</f>
        <v>17</v>
      </c>
      <c r="K135" s="30">
        <f>VLOOKUP(B135,'[2]Bỏ PivotTable-LoaiNA-SắpXếp'!$B$5:$M$907,9,0)</f>
        <v>7.91</v>
      </c>
      <c r="L135" s="30">
        <f>VLOOKUP(B135,'[2]Bỏ PivotTable-LoaiNA-SắpXếp'!$B$5:$M$907,10,0)</f>
        <v>3.41</v>
      </c>
      <c r="M135" s="30">
        <f t="shared" si="16"/>
        <v>7.76</v>
      </c>
      <c r="N135" s="30">
        <f t="shared" si="17"/>
        <v>3.31</v>
      </c>
      <c r="O135" s="26" t="str">
        <f t="shared" si="18"/>
        <v>Ko đạt</v>
      </c>
      <c r="P135" s="26"/>
      <c r="Q135" s="26"/>
      <c r="R135" s="31" t="str">
        <f>IF(ISERROR(VLOOKUP(B135,'[1]Bỏ PivotTable-LoaiNA-SắpXếp'!$B$5:$M$907,12,0))=TRUE,"Loại #N/A",VLOOKUP(B135,'[1]Bỏ PivotTable-LoaiNA-SắpXếp'!$B$5:$M$907,12,0))</f>
        <v>Xét KT</v>
      </c>
      <c r="S135" s="31" t="str">
        <f>IF(ISERROR(VLOOKUP(B135,'[2]Bỏ PivotTable-LoaiNA-SắpXếp'!$B$5:$M$907,12,0))=TRUE,"Loại #N/A",VLOOKUP(B135,'[2]Bỏ PivotTable-LoaiNA-SắpXếp'!$B$5:$M$907,12,0))</f>
        <v>Xét KT</v>
      </c>
      <c r="T135" s="31" t="str">
        <f t="shared" si="20"/>
        <v>Xét KT</v>
      </c>
      <c r="U135" s="46"/>
      <c r="V135" s="33"/>
    </row>
    <row r="136" spans="1:22" s="32" customFormat="1" ht="21" customHeight="1">
      <c r="A136" s="25"/>
      <c r="B136" s="26">
        <v>2120253892</v>
      </c>
      <c r="C136" s="27" t="s">
        <v>46</v>
      </c>
      <c r="D136" s="28" t="s">
        <v>76</v>
      </c>
      <c r="E136" s="29">
        <v>35466</v>
      </c>
      <c r="F136" s="26" t="s">
        <v>236</v>
      </c>
      <c r="G136" s="26">
        <f>VLOOKUP(B136,'[1]Bỏ PivotTable-LoaiNA-SắpXếp'!$B$5:$M$907,2,0)</f>
        <v>19</v>
      </c>
      <c r="H136" s="30">
        <f>VLOOKUP(B136,'[1]Bỏ PivotTable-LoaiNA-SắpXếp'!$B$5:$M$907,9,0)</f>
        <v>7.53</v>
      </c>
      <c r="I136" s="30">
        <f>VLOOKUP(B136,'[1]Bỏ PivotTable-LoaiNA-SắpXếp'!$B$5:$M$907,10,0)</f>
        <v>3.24</v>
      </c>
      <c r="J136" s="26">
        <f>VLOOKUP(B136,'[2]Bỏ PivotTable-LoaiNA-SắpXếp'!$B$5:$M$907,2,0)</f>
        <v>19</v>
      </c>
      <c r="K136" s="30">
        <f>VLOOKUP(B136,'[2]Bỏ PivotTable-LoaiNA-SắpXếp'!$B$5:$M$907,9,0)</f>
        <v>7.88</v>
      </c>
      <c r="L136" s="30">
        <f>VLOOKUP(B136,'[2]Bỏ PivotTable-LoaiNA-SắpXếp'!$B$5:$M$907,10,0)</f>
        <v>3.36</v>
      </c>
      <c r="M136" s="30">
        <f t="shared" si="16"/>
        <v>7.71</v>
      </c>
      <c r="N136" s="30">
        <f t="shared" si="17"/>
        <v>3.3</v>
      </c>
      <c r="O136" s="26" t="str">
        <f t="shared" si="18"/>
        <v>Ko đạt</v>
      </c>
      <c r="P136" s="26"/>
      <c r="Q136" s="26"/>
      <c r="R136" s="31" t="str">
        <f>IF(ISERROR(VLOOKUP(B136,'[1]Bỏ PivotTable-LoaiNA-SắpXếp'!$B$5:$M$907,12,0))=TRUE,"Loại #N/A",VLOOKUP(B136,'[1]Bỏ PivotTable-LoaiNA-SắpXếp'!$B$5:$M$907,12,0))</f>
        <v>Xét KT</v>
      </c>
      <c r="S136" s="31" t="str">
        <f>IF(ISERROR(VLOOKUP(B136,'[2]Bỏ PivotTable-LoaiNA-SắpXếp'!$B$5:$M$907,12,0))=TRUE,"Loại #N/A",VLOOKUP(B136,'[2]Bỏ PivotTable-LoaiNA-SắpXếp'!$B$5:$M$907,12,0))</f>
        <v>Xét KT</v>
      </c>
      <c r="T136" s="31" t="str">
        <f t="shared" si="20"/>
        <v>Xét KT</v>
      </c>
      <c r="U136" s="46"/>
      <c r="V136" s="33"/>
    </row>
    <row r="137" spans="1:22" s="32" customFormat="1" ht="21" customHeight="1">
      <c r="A137" s="25"/>
      <c r="B137" s="26">
        <v>2120253875</v>
      </c>
      <c r="C137" s="27" t="s">
        <v>60</v>
      </c>
      <c r="D137" s="28" t="s">
        <v>47</v>
      </c>
      <c r="E137" s="29">
        <v>35517</v>
      </c>
      <c r="F137" s="26" t="s">
        <v>245</v>
      </c>
      <c r="G137" s="26">
        <f>VLOOKUP(B137,'[1]Bỏ PivotTable-LoaiNA-SắpXếp'!$B$5:$M$907,2,0)</f>
        <v>19</v>
      </c>
      <c r="H137" s="30">
        <f>VLOOKUP(B137,'[1]Bỏ PivotTable-LoaiNA-SắpXếp'!$B$5:$M$907,9,0)</f>
        <v>7.68</v>
      </c>
      <c r="I137" s="30">
        <f>VLOOKUP(B137,'[1]Bỏ PivotTable-LoaiNA-SắpXếp'!$B$5:$M$907,10,0)</f>
        <v>3.26</v>
      </c>
      <c r="J137" s="26">
        <f>VLOOKUP(B137,'[2]Bỏ PivotTable-LoaiNA-SắpXếp'!$B$5:$M$907,2,0)</f>
        <v>19</v>
      </c>
      <c r="K137" s="30">
        <f>VLOOKUP(B137,'[2]Bỏ PivotTable-LoaiNA-SắpXếp'!$B$5:$M$907,9,0)</f>
        <v>7.75</v>
      </c>
      <c r="L137" s="30">
        <f>VLOOKUP(B137,'[2]Bỏ PivotTable-LoaiNA-SắpXếp'!$B$5:$M$907,10,0)</f>
        <v>3.34</v>
      </c>
      <c r="M137" s="30">
        <f t="shared" si="16"/>
        <v>7.72</v>
      </c>
      <c r="N137" s="30">
        <f t="shared" si="17"/>
        <v>3.3</v>
      </c>
      <c r="O137" s="26" t="str">
        <f t="shared" si="18"/>
        <v>Ko đạt</v>
      </c>
      <c r="P137" s="26"/>
      <c r="Q137" s="26"/>
      <c r="R137" s="31" t="str">
        <f>IF(ISERROR(VLOOKUP(B137,'[1]Bỏ PivotTable-LoaiNA-SắpXếp'!$B$5:$M$907,12,0))=TRUE,"Loại #N/A",VLOOKUP(B137,'[1]Bỏ PivotTable-LoaiNA-SắpXếp'!$B$5:$M$907,12,0))</f>
        <v>Xét KT</v>
      </c>
      <c r="S137" s="31" t="str">
        <f>IF(ISERROR(VLOOKUP(B137,'[2]Bỏ PivotTable-LoaiNA-SắpXếp'!$B$5:$M$907,12,0))=TRUE,"Loại #N/A",VLOOKUP(B137,'[2]Bỏ PivotTable-LoaiNA-SắpXếp'!$B$5:$M$907,12,0))</f>
        <v>Xét KT</v>
      </c>
      <c r="T137" s="31" t="str">
        <f t="shared" si="20"/>
        <v>Xét KT</v>
      </c>
      <c r="U137" s="46"/>
      <c r="V137" s="33"/>
    </row>
    <row r="138" spans="1:22" s="32" customFormat="1" ht="21" customHeight="1">
      <c r="A138" s="25"/>
      <c r="B138" s="26">
        <v>2120259263</v>
      </c>
      <c r="C138" s="27" t="s">
        <v>57</v>
      </c>
      <c r="D138" s="28" t="s">
        <v>48</v>
      </c>
      <c r="E138" s="29">
        <v>35624</v>
      </c>
      <c r="F138" s="26" t="s">
        <v>236</v>
      </c>
      <c r="G138" s="26">
        <f>VLOOKUP(B138,'[1]Bỏ PivotTable-LoaiNA-SắpXếp'!$B$5:$M$907,2,0)</f>
        <v>18</v>
      </c>
      <c r="H138" s="30">
        <f>VLOOKUP(B138,'[1]Bỏ PivotTable-LoaiNA-SắpXếp'!$B$5:$M$907,9,0)</f>
        <v>7.8</v>
      </c>
      <c r="I138" s="30">
        <f>VLOOKUP(B138,'[1]Bỏ PivotTable-LoaiNA-SắpXếp'!$B$5:$M$907,10,0)</f>
        <v>3.33</v>
      </c>
      <c r="J138" s="26">
        <f>VLOOKUP(B138,'[2]Bỏ PivotTable-LoaiNA-SắpXếp'!$B$5:$M$907,2,0)</f>
        <v>18</v>
      </c>
      <c r="K138" s="30">
        <f>VLOOKUP(B138,'[2]Bỏ PivotTable-LoaiNA-SắpXếp'!$B$5:$M$907,9,0)</f>
        <v>7.56</v>
      </c>
      <c r="L138" s="30">
        <f>VLOOKUP(B138,'[2]Bỏ PivotTable-LoaiNA-SắpXếp'!$B$5:$M$907,10,0)</f>
        <v>3.25</v>
      </c>
      <c r="M138" s="30">
        <f t="shared" si="16"/>
        <v>7.68</v>
      </c>
      <c r="N138" s="30">
        <f t="shared" si="17"/>
        <v>3.29</v>
      </c>
      <c r="O138" s="26" t="str">
        <f t="shared" si="18"/>
        <v>Ko đạt</v>
      </c>
      <c r="P138" s="26"/>
      <c r="Q138" s="26"/>
      <c r="R138" s="31" t="str">
        <f>IF(ISERROR(VLOOKUP(B138,'[1]Bỏ PivotTable-LoaiNA-SắpXếp'!$B$5:$M$907,12,0))=TRUE,"Loại #N/A",VLOOKUP(B138,'[1]Bỏ PivotTable-LoaiNA-SắpXếp'!$B$5:$M$907,12,0))</f>
        <v>Xét KT</v>
      </c>
      <c r="S138" s="31" t="str">
        <f>IF(ISERROR(VLOOKUP(B138,'[2]Bỏ PivotTable-LoaiNA-SắpXếp'!$B$5:$M$907,12,0))=TRUE,"Loại #N/A",VLOOKUP(B138,'[2]Bỏ PivotTable-LoaiNA-SắpXếp'!$B$5:$M$907,12,0))</f>
        <v>Xét KT</v>
      </c>
      <c r="T138" s="31" t="str">
        <f t="shared" si="20"/>
        <v>Xét KT</v>
      </c>
      <c r="U138" s="46"/>
      <c r="V138" s="33"/>
    </row>
    <row r="139" spans="1:22" s="32" customFormat="1" ht="21" customHeight="1">
      <c r="A139" s="25"/>
      <c r="B139" s="26">
        <v>2220259504</v>
      </c>
      <c r="C139" s="27" t="s">
        <v>122</v>
      </c>
      <c r="D139" s="28" t="s">
        <v>107</v>
      </c>
      <c r="E139" s="29">
        <v>35941</v>
      </c>
      <c r="F139" s="26" t="s">
        <v>191</v>
      </c>
      <c r="G139" s="26">
        <f>VLOOKUP(B139,'[1]Bỏ PivotTable-LoaiNA-SắpXếp'!$B$5:$M$907,2,0)</f>
        <v>13</v>
      </c>
      <c r="H139" s="30">
        <f>VLOOKUP(B139,'[1]Bỏ PivotTable-LoaiNA-SắpXếp'!$B$5:$M$907,9,0)</f>
        <v>7.51</v>
      </c>
      <c r="I139" s="30">
        <f>VLOOKUP(B139,'[1]Bỏ PivotTable-LoaiNA-SắpXếp'!$B$5:$M$907,10,0)</f>
        <v>3.2</v>
      </c>
      <c r="J139" s="26">
        <f>VLOOKUP(B139,'[2]Bỏ PivotTable-LoaiNA-SắpXếp'!$B$5:$M$907,2,0)</f>
        <v>17</v>
      </c>
      <c r="K139" s="30">
        <f>VLOOKUP(B139,'[2]Bỏ PivotTable-LoaiNA-SắpXếp'!$B$5:$M$907,9,0)</f>
        <v>7.73</v>
      </c>
      <c r="L139" s="30">
        <f>VLOOKUP(B139,'[2]Bỏ PivotTable-LoaiNA-SắpXếp'!$B$5:$M$907,10,0)</f>
        <v>3.34</v>
      </c>
      <c r="M139" s="30">
        <f t="shared" si="16"/>
        <v>7.63</v>
      </c>
      <c r="N139" s="30">
        <f t="shared" si="17"/>
        <v>3.28</v>
      </c>
      <c r="O139" s="26" t="str">
        <f t="shared" si="18"/>
        <v>Ko đạt</v>
      </c>
      <c r="P139" s="26"/>
      <c r="Q139" s="26"/>
      <c r="R139" s="31" t="str">
        <f>IF(ISERROR(VLOOKUP(B139,'[1]Bỏ PivotTable-LoaiNA-SắpXếp'!$B$5:$M$907,12,0))=TRUE,"Loại #N/A",VLOOKUP(B139,'[1]Bỏ PivotTable-LoaiNA-SắpXếp'!$B$5:$M$907,12,0))</f>
        <v>Xét KT</v>
      </c>
      <c r="S139" s="31" t="str">
        <f>IF(ISERROR(VLOOKUP(B139,'[2]Bỏ PivotTable-LoaiNA-SắpXếp'!$B$5:$M$907,12,0))=TRUE,"Loại #N/A",VLOOKUP(B139,'[2]Bỏ PivotTable-LoaiNA-SắpXếp'!$B$5:$M$907,12,0))</f>
        <v>Xét KT</v>
      </c>
      <c r="T139" s="31" t="str">
        <f t="shared" si="20"/>
        <v>Xét KT</v>
      </c>
      <c r="U139" s="46"/>
      <c r="V139" s="33"/>
    </row>
    <row r="140" spans="1:22" s="32" customFormat="1" ht="21" customHeight="1">
      <c r="A140" s="25"/>
      <c r="B140" s="26">
        <v>2020256772</v>
      </c>
      <c r="C140" s="27" t="s">
        <v>301</v>
      </c>
      <c r="D140" s="28" t="s">
        <v>32</v>
      </c>
      <c r="E140" s="29">
        <v>35204</v>
      </c>
      <c r="F140" s="26" t="s">
        <v>300</v>
      </c>
      <c r="G140" s="26">
        <f>VLOOKUP(B140,'[1]Bỏ PivotTable-LoaiNA-SắpXếp'!$B$5:$M$907,2,0)</f>
        <v>19</v>
      </c>
      <c r="H140" s="30">
        <f>VLOOKUP(B140,'[1]Bỏ PivotTable-LoaiNA-SắpXếp'!$B$5:$M$907,9,0)</f>
        <v>7.81</v>
      </c>
      <c r="I140" s="30">
        <f>VLOOKUP(B140,'[1]Bỏ PivotTable-LoaiNA-SắpXếp'!$B$5:$M$907,10,0)</f>
        <v>3.41</v>
      </c>
      <c r="J140" s="26">
        <f>VLOOKUP(B140,'[2]Bỏ PivotTable-LoaiNA-SắpXếp'!$B$5:$M$907,2,0)</f>
        <v>15</v>
      </c>
      <c r="K140" s="30">
        <f>VLOOKUP(B140,'[2]Bỏ PivotTable-LoaiNA-SắpXếp'!$B$5:$M$907,9,0)</f>
        <v>7.45</v>
      </c>
      <c r="L140" s="30">
        <f>VLOOKUP(B140,'[2]Bỏ PivotTable-LoaiNA-SắpXếp'!$B$5:$M$907,10,0)</f>
        <v>3.1</v>
      </c>
      <c r="M140" s="30">
        <f t="shared" si="16"/>
        <v>7.65</v>
      </c>
      <c r="N140" s="30">
        <f t="shared" si="17"/>
        <v>3.27</v>
      </c>
      <c r="O140" s="26" t="str">
        <f t="shared" si="18"/>
        <v>Ko đạt</v>
      </c>
      <c r="P140" s="26"/>
      <c r="Q140" s="26"/>
      <c r="R140" s="31" t="str">
        <f>IF(ISERROR(VLOOKUP(B140,'[1]Bỏ PivotTable-LoaiNA-SắpXếp'!$B$5:$M$907,12,0))=TRUE,"Loại #N/A",VLOOKUP(B140,'[1]Bỏ PivotTable-LoaiNA-SắpXếp'!$B$5:$M$907,12,0))</f>
        <v>Xét KT</v>
      </c>
      <c r="S140" s="31" t="str">
        <f>IF(ISERROR(VLOOKUP(B140,'[2]Bỏ PivotTable-LoaiNA-SắpXếp'!$B$5:$M$907,12,0))=TRUE,"Loại #N/A",VLOOKUP(B140,'[2]Bỏ PivotTable-LoaiNA-SắpXếp'!$B$5:$M$907,12,0))</f>
        <v>Xét KT</v>
      </c>
      <c r="T140" s="31" t="str">
        <f aca="true" t="shared" si="21" ref="T140:T153">IF(AND(R140="Xét KT",S140="Xét KT"),"Xét KT","Loại")</f>
        <v>Xét KT</v>
      </c>
      <c r="U140" s="46"/>
      <c r="V140" s="33"/>
    </row>
    <row r="141" spans="1:22" s="32" customFormat="1" ht="21" customHeight="1">
      <c r="A141" s="25"/>
      <c r="B141" s="26">
        <v>2020250654</v>
      </c>
      <c r="C141" s="27" t="s">
        <v>314</v>
      </c>
      <c r="D141" s="28" t="s">
        <v>52</v>
      </c>
      <c r="E141" s="29">
        <v>35078</v>
      </c>
      <c r="F141" s="26" t="s">
        <v>311</v>
      </c>
      <c r="G141" s="26">
        <f>VLOOKUP(B141,'[1]Bỏ PivotTable-LoaiNA-SắpXếp'!$B$5:$M$907,2,0)</f>
        <v>18</v>
      </c>
      <c r="H141" s="30">
        <f>VLOOKUP(B141,'[1]Bỏ PivotTable-LoaiNA-SắpXếp'!$B$5:$M$907,9,0)</f>
        <v>7.4</v>
      </c>
      <c r="I141" s="30">
        <f>VLOOKUP(B141,'[1]Bỏ PivotTable-LoaiNA-SắpXếp'!$B$5:$M$907,10,0)</f>
        <v>3.12</v>
      </c>
      <c r="J141" s="26">
        <f>VLOOKUP(B141,'[2]Bỏ PivotTable-LoaiNA-SắpXếp'!$B$5:$M$907,2,0)</f>
        <v>17</v>
      </c>
      <c r="K141" s="30">
        <f>VLOOKUP(B141,'[2]Bỏ PivotTable-LoaiNA-SắpXếp'!$B$5:$M$907,9,0)</f>
        <v>7.96</v>
      </c>
      <c r="L141" s="30">
        <f>VLOOKUP(B141,'[2]Bỏ PivotTable-LoaiNA-SắpXếp'!$B$5:$M$907,10,0)</f>
        <v>3.42</v>
      </c>
      <c r="M141" s="30">
        <f t="shared" si="16"/>
        <v>7.67</v>
      </c>
      <c r="N141" s="30">
        <f t="shared" si="17"/>
        <v>3.27</v>
      </c>
      <c r="O141" s="26" t="str">
        <f t="shared" si="18"/>
        <v>Ko đạt</v>
      </c>
      <c r="P141" s="26"/>
      <c r="Q141" s="26"/>
      <c r="R141" s="31" t="str">
        <f>IF(ISERROR(VLOOKUP(B141,'[1]Bỏ PivotTable-LoaiNA-SắpXếp'!$B$5:$M$907,12,0))=TRUE,"Loại #N/A",VLOOKUP(B141,'[1]Bỏ PivotTable-LoaiNA-SắpXếp'!$B$5:$M$907,12,0))</f>
        <v>Xét KT</v>
      </c>
      <c r="S141" s="31" t="str">
        <f>IF(ISERROR(VLOOKUP(B141,'[2]Bỏ PivotTable-LoaiNA-SắpXếp'!$B$5:$M$907,12,0))=TRUE,"Loại #N/A",VLOOKUP(B141,'[2]Bỏ PivotTable-LoaiNA-SắpXếp'!$B$5:$M$907,12,0))</f>
        <v>Xét KT</v>
      </c>
      <c r="T141" s="31" t="str">
        <f t="shared" si="21"/>
        <v>Xét KT</v>
      </c>
      <c r="U141" s="46"/>
      <c r="V141" s="33"/>
    </row>
    <row r="142" spans="1:22" s="32" customFormat="1" ht="21" customHeight="1">
      <c r="A142" s="25"/>
      <c r="B142" s="26">
        <v>1810215483</v>
      </c>
      <c r="C142" s="27" t="s">
        <v>99</v>
      </c>
      <c r="D142" s="28" t="s">
        <v>65</v>
      </c>
      <c r="E142" s="29">
        <v>34033</v>
      </c>
      <c r="F142" s="26" t="s">
        <v>216</v>
      </c>
      <c r="G142" s="26">
        <f>VLOOKUP(B142,'[1]Bỏ PivotTable-LoaiNA-SắpXếp'!$B$5:$M$907,2,0)</f>
        <v>19</v>
      </c>
      <c r="H142" s="30">
        <f>VLOOKUP(B142,'[1]Bỏ PivotTable-LoaiNA-SắpXếp'!$B$5:$M$907,9,0)</f>
        <v>7.91</v>
      </c>
      <c r="I142" s="30">
        <f>VLOOKUP(B142,'[1]Bỏ PivotTable-LoaiNA-SắpXếp'!$B$5:$M$907,10,0)</f>
        <v>3.46</v>
      </c>
      <c r="J142" s="26">
        <f>VLOOKUP(B142,'[2]Bỏ PivotTable-LoaiNA-SắpXếp'!$B$5:$M$907,2,0)</f>
        <v>13</v>
      </c>
      <c r="K142" s="30">
        <f>VLOOKUP(B142,'[2]Bỏ PivotTable-LoaiNA-SắpXếp'!$B$5:$M$907,9,0)</f>
        <v>7.25</v>
      </c>
      <c r="L142" s="30">
        <f>VLOOKUP(B142,'[2]Bỏ PivotTable-LoaiNA-SắpXếp'!$B$5:$M$907,10,0)</f>
        <v>2.97</v>
      </c>
      <c r="M142" s="30">
        <f t="shared" si="16"/>
        <v>7.64</v>
      </c>
      <c r="N142" s="30">
        <f t="shared" si="17"/>
        <v>3.26</v>
      </c>
      <c r="O142" s="26" t="str">
        <f t="shared" si="18"/>
        <v>Ko đạt</v>
      </c>
      <c r="P142" s="26"/>
      <c r="Q142" s="26"/>
      <c r="R142" s="31" t="str">
        <f>IF(ISERROR(VLOOKUP(B142,'[1]Bỏ PivotTable-LoaiNA-SắpXếp'!$B$5:$M$907,12,0))=TRUE,"Loại #N/A",VLOOKUP(B142,'[1]Bỏ PivotTable-LoaiNA-SắpXếp'!$B$5:$M$907,12,0))</f>
        <v>Xét KT</v>
      </c>
      <c r="S142" s="31" t="str">
        <f>IF(ISERROR(VLOOKUP(B142,'[2]Bỏ PivotTable-LoaiNA-SắpXếp'!$B$5:$M$907,12,0))=TRUE,"Loại #N/A",VLOOKUP(B142,'[2]Bỏ PivotTable-LoaiNA-SắpXếp'!$B$5:$M$907,12,0))</f>
        <v>Xét KT</v>
      </c>
      <c r="T142" s="31" t="str">
        <f t="shared" si="21"/>
        <v>Xét KT</v>
      </c>
      <c r="U142" s="46"/>
      <c r="V142" s="33"/>
    </row>
    <row r="143" spans="1:22" s="32" customFormat="1" ht="21" customHeight="1">
      <c r="A143" s="25"/>
      <c r="B143" s="26">
        <v>2020260659</v>
      </c>
      <c r="C143" s="27" t="s">
        <v>298</v>
      </c>
      <c r="D143" s="28" t="s">
        <v>234</v>
      </c>
      <c r="E143" s="29">
        <v>34929</v>
      </c>
      <c r="F143" s="26" t="s">
        <v>296</v>
      </c>
      <c r="G143" s="26">
        <f>VLOOKUP(B143,'[1]Bỏ PivotTable-LoaiNA-SắpXếp'!$B$5:$M$907,2,0)</f>
        <v>19</v>
      </c>
      <c r="H143" s="30">
        <f>VLOOKUP(B143,'[1]Bỏ PivotTable-LoaiNA-SắpXếp'!$B$5:$M$907,9,0)</f>
        <v>7.46</v>
      </c>
      <c r="I143" s="30">
        <f>VLOOKUP(B143,'[1]Bỏ PivotTable-LoaiNA-SắpXếp'!$B$5:$M$907,10,0)</f>
        <v>3.17</v>
      </c>
      <c r="J143" s="26">
        <f>VLOOKUP(B143,'[2]Bỏ PivotTable-LoaiNA-SắpXếp'!$B$5:$M$907,2,0)</f>
        <v>17</v>
      </c>
      <c r="K143" s="30">
        <f>VLOOKUP(B143,'[2]Bỏ PivotTable-LoaiNA-SắpXếp'!$B$5:$M$907,9,0)</f>
        <v>7.92</v>
      </c>
      <c r="L143" s="30">
        <f>VLOOKUP(B143,'[2]Bỏ PivotTable-LoaiNA-SắpXếp'!$B$5:$M$907,10,0)</f>
        <v>3.35</v>
      </c>
      <c r="M143" s="30">
        <f t="shared" si="16"/>
        <v>7.68</v>
      </c>
      <c r="N143" s="30">
        <f t="shared" si="17"/>
        <v>3.26</v>
      </c>
      <c r="O143" s="26" t="str">
        <f t="shared" si="18"/>
        <v>Ko đạt</v>
      </c>
      <c r="P143" s="26"/>
      <c r="Q143" s="26"/>
      <c r="R143" s="31" t="str">
        <f>IF(ISERROR(VLOOKUP(B143,'[1]Bỏ PivotTable-LoaiNA-SắpXếp'!$B$5:$M$907,12,0))=TRUE,"Loại #N/A",VLOOKUP(B143,'[1]Bỏ PivotTable-LoaiNA-SắpXếp'!$B$5:$M$907,12,0))</f>
        <v>Xét KT</v>
      </c>
      <c r="S143" s="31" t="str">
        <f>IF(ISERROR(VLOOKUP(B143,'[2]Bỏ PivotTable-LoaiNA-SắpXếp'!$B$5:$M$907,12,0))=TRUE,"Loại #N/A",VLOOKUP(B143,'[2]Bỏ PivotTable-LoaiNA-SắpXếp'!$B$5:$M$907,12,0))</f>
        <v>Xét KT</v>
      </c>
      <c r="T143" s="31" t="str">
        <f t="shared" si="21"/>
        <v>Xét KT</v>
      </c>
      <c r="U143" s="46"/>
      <c r="V143" s="33"/>
    </row>
    <row r="144" spans="1:22" s="32" customFormat="1" ht="21" customHeight="1">
      <c r="A144" s="25"/>
      <c r="B144" s="26">
        <v>2020253497</v>
      </c>
      <c r="C144" s="27" t="s">
        <v>321</v>
      </c>
      <c r="D144" s="28" t="s">
        <v>82</v>
      </c>
      <c r="E144" s="29">
        <v>35429</v>
      </c>
      <c r="F144" s="26" t="s">
        <v>318</v>
      </c>
      <c r="G144" s="26">
        <f>VLOOKUP(B144,'[1]Bỏ PivotTable-LoaiNA-SắpXếp'!$B$5:$M$907,2,0)</f>
        <v>19</v>
      </c>
      <c r="H144" s="30">
        <f>VLOOKUP(B144,'[1]Bỏ PivotTable-LoaiNA-SắpXếp'!$B$5:$M$907,9,0)</f>
        <v>7.8</v>
      </c>
      <c r="I144" s="30">
        <f>VLOOKUP(B144,'[1]Bỏ PivotTable-LoaiNA-SắpXếp'!$B$5:$M$907,10,0)</f>
        <v>3.28</v>
      </c>
      <c r="J144" s="26">
        <f>VLOOKUP(B144,'[2]Bỏ PivotTable-LoaiNA-SắpXếp'!$B$5:$M$907,2,0)</f>
        <v>18</v>
      </c>
      <c r="K144" s="30">
        <f>VLOOKUP(B144,'[2]Bỏ PivotTable-LoaiNA-SắpXếp'!$B$5:$M$907,9,0)</f>
        <v>7.67</v>
      </c>
      <c r="L144" s="30">
        <f>VLOOKUP(B144,'[2]Bỏ PivotTable-LoaiNA-SắpXếp'!$B$5:$M$907,10,0)</f>
        <v>3.23</v>
      </c>
      <c r="M144" s="30">
        <f t="shared" si="16"/>
        <v>7.74</v>
      </c>
      <c r="N144" s="30">
        <f t="shared" si="17"/>
        <v>3.26</v>
      </c>
      <c r="O144" s="26" t="str">
        <f t="shared" si="18"/>
        <v>Ko đạt</v>
      </c>
      <c r="P144" s="26"/>
      <c r="Q144" s="26"/>
      <c r="R144" s="31" t="str">
        <f>IF(ISERROR(VLOOKUP(B144,'[1]Bỏ PivotTable-LoaiNA-SắpXếp'!$B$5:$M$907,12,0))=TRUE,"Loại #N/A",VLOOKUP(B144,'[1]Bỏ PivotTable-LoaiNA-SắpXếp'!$B$5:$M$907,12,0))</f>
        <v>Xét KT</v>
      </c>
      <c r="S144" s="31" t="str">
        <f>IF(ISERROR(VLOOKUP(B144,'[2]Bỏ PivotTable-LoaiNA-SắpXếp'!$B$5:$M$907,12,0))=TRUE,"Loại #N/A",VLOOKUP(B144,'[2]Bỏ PivotTable-LoaiNA-SắpXếp'!$B$5:$M$907,12,0))</f>
        <v>Xét KT</v>
      </c>
      <c r="T144" s="31" t="str">
        <f t="shared" si="21"/>
        <v>Xét KT</v>
      </c>
      <c r="U144" s="46"/>
      <c r="V144" s="33"/>
    </row>
    <row r="145" spans="1:22" s="32" customFormat="1" ht="21" customHeight="1">
      <c r="A145" s="25"/>
      <c r="B145" s="26">
        <v>2020267998</v>
      </c>
      <c r="C145" s="27" t="s">
        <v>279</v>
      </c>
      <c r="D145" s="28" t="s">
        <v>199</v>
      </c>
      <c r="E145" s="29">
        <v>35207</v>
      </c>
      <c r="F145" s="26" t="s">
        <v>276</v>
      </c>
      <c r="G145" s="26">
        <f>VLOOKUP(B145,'[1]Bỏ PivotTable-LoaiNA-SắpXếp'!$B$5:$M$907,2,0)</f>
        <v>19</v>
      </c>
      <c r="H145" s="30">
        <f>VLOOKUP(B145,'[1]Bỏ PivotTable-LoaiNA-SắpXếp'!$B$5:$M$907,9,0)</f>
        <v>7.71</v>
      </c>
      <c r="I145" s="30">
        <f>VLOOKUP(B145,'[1]Bỏ PivotTable-LoaiNA-SắpXếp'!$B$5:$M$907,10,0)</f>
        <v>3.33</v>
      </c>
      <c r="J145" s="26">
        <f>VLOOKUP(B145,'[2]Bỏ PivotTable-LoaiNA-SắpXếp'!$B$5:$M$907,2,0)</f>
        <v>9</v>
      </c>
      <c r="K145" s="30">
        <f>VLOOKUP(B145,'[2]Bỏ PivotTable-LoaiNA-SắpXếp'!$B$5:$M$907,9,0)</f>
        <v>7.33</v>
      </c>
      <c r="L145" s="30">
        <f>VLOOKUP(B145,'[2]Bỏ PivotTable-LoaiNA-SắpXếp'!$B$5:$M$907,10,0)</f>
        <v>3.07</v>
      </c>
      <c r="M145" s="30">
        <f t="shared" si="16"/>
        <v>7.59</v>
      </c>
      <c r="N145" s="30">
        <f t="shared" si="17"/>
        <v>3.25</v>
      </c>
      <c r="O145" s="26" t="str">
        <f t="shared" si="18"/>
        <v>Ko đạt</v>
      </c>
      <c r="P145" s="26"/>
      <c r="Q145" s="26"/>
      <c r="R145" s="31" t="str">
        <f>IF(ISERROR(VLOOKUP(B145,'[1]Bỏ PivotTable-LoaiNA-SắpXếp'!$B$5:$M$907,12,0))=TRUE,"Loại #N/A",VLOOKUP(B145,'[1]Bỏ PivotTable-LoaiNA-SắpXếp'!$B$5:$M$907,12,0))</f>
        <v>Xét KT</v>
      </c>
      <c r="S145" s="31" t="str">
        <f>IF(ISERROR(VLOOKUP(B145,'[2]Bỏ PivotTable-LoaiNA-SắpXếp'!$B$5:$M$907,12,0))=TRUE,"Loại #N/A",VLOOKUP(B145,'[2]Bỏ PivotTable-LoaiNA-SắpXếp'!$B$5:$M$907,12,0))</f>
        <v>Xét KT</v>
      </c>
      <c r="T145" s="31" t="str">
        <f t="shared" si="21"/>
        <v>Xét KT</v>
      </c>
      <c r="U145" s="46"/>
      <c r="V145" s="33"/>
    </row>
    <row r="146" spans="1:22" s="32" customFormat="1" ht="21" customHeight="1">
      <c r="A146" s="25"/>
      <c r="B146" s="26">
        <v>2020264602</v>
      </c>
      <c r="C146" s="27" t="s">
        <v>102</v>
      </c>
      <c r="D146" s="28" t="s">
        <v>34</v>
      </c>
      <c r="E146" s="29">
        <v>35014</v>
      </c>
      <c r="F146" s="26" t="s">
        <v>300</v>
      </c>
      <c r="G146" s="26">
        <f>VLOOKUP(B146,'[1]Bỏ PivotTable-LoaiNA-SắpXếp'!$B$5:$M$907,2,0)</f>
        <v>19</v>
      </c>
      <c r="H146" s="30">
        <f>VLOOKUP(B146,'[1]Bỏ PivotTable-LoaiNA-SắpXếp'!$B$5:$M$907,9,0)</f>
        <v>7.75</v>
      </c>
      <c r="I146" s="30">
        <f>VLOOKUP(B146,'[1]Bỏ PivotTable-LoaiNA-SắpXếp'!$B$5:$M$907,10,0)</f>
        <v>3.33</v>
      </c>
      <c r="J146" s="26">
        <f>VLOOKUP(B146,'[2]Bỏ PivotTable-LoaiNA-SắpXếp'!$B$5:$M$907,2,0)</f>
        <v>10</v>
      </c>
      <c r="K146" s="30">
        <f>VLOOKUP(B146,'[2]Bỏ PivotTable-LoaiNA-SắpXếp'!$B$5:$M$907,9,0)</f>
        <v>7.41</v>
      </c>
      <c r="L146" s="30">
        <f>VLOOKUP(B146,'[2]Bỏ PivotTable-LoaiNA-SắpXếp'!$B$5:$M$907,10,0)</f>
        <v>3.1</v>
      </c>
      <c r="M146" s="30">
        <f t="shared" si="16"/>
        <v>7.63</v>
      </c>
      <c r="N146" s="30">
        <f t="shared" si="17"/>
        <v>3.25</v>
      </c>
      <c r="O146" s="26" t="str">
        <f t="shared" si="18"/>
        <v>Ko đạt</v>
      </c>
      <c r="P146" s="26"/>
      <c r="Q146" s="26"/>
      <c r="R146" s="31" t="str">
        <f>IF(ISERROR(VLOOKUP(B146,'[1]Bỏ PivotTable-LoaiNA-SắpXếp'!$B$5:$M$907,12,0))=TRUE,"Loại #N/A",VLOOKUP(B146,'[1]Bỏ PivotTable-LoaiNA-SắpXếp'!$B$5:$M$907,12,0))</f>
        <v>Xét KT</v>
      </c>
      <c r="S146" s="31" t="str">
        <f>IF(ISERROR(VLOOKUP(B146,'[2]Bỏ PivotTable-LoaiNA-SắpXếp'!$B$5:$M$907,12,0))=TRUE,"Loại #N/A",VLOOKUP(B146,'[2]Bỏ PivotTable-LoaiNA-SắpXếp'!$B$5:$M$907,12,0))</f>
        <v>Xét KT</v>
      </c>
      <c r="T146" s="31" t="str">
        <f t="shared" si="21"/>
        <v>Xét KT</v>
      </c>
      <c r="U146" s="46"/>
      <c r="V146" s="33"/>
    </row>
    <row r="147" spans="1:22" s="32" customFormat="1" ht="21" customHeight="1">
      <c r="A147" s="25"/>
      <c r="B147" s="26">
        <v>2220263353</v>
      </c>
      <c r="C147" s="27" t="s">
        <v>156</v>
      </c>
      <c r="D147" s="28" t="s">
        <v>105</v>
      </c>
      <c r="E147" s="29">
        <v>35934</v>
      </c>
      <c r="F147" s="26" t="s">
        <v>151</v>
      </c>
      <c r="G147" s="26">
        <f>VLOOKUP(B147,'[1]Bỏ PivotTable-LoaiNA-SắpXếp'!$B$5:$M$907,2,0)</f>
        <v>13</v>
      </c>
      <c r="H147" s="30">
        <f>VLOOKUP(B147,'[1]Bỏ PivotTable-LoaiNA-SắpXếp'!$B$5:$M$907,9,0)</f>
        <v>7.81</v>
      </c>
      <c r="I147" s="30">
        <f>VLOOKUP(B147,'[1]Bỏ PivotTable-LoaiNA-SắpXếp'!$B$5:$M$907,10,0)</f>
        <v>3.38</v>
      </c>
      <c r="J147" s="26">
        <f>VLOOKUP(B147,'[2]Bỏ PivotTable-LoaiNA-SắpXếp'!$B$5:$M$907,2,0)</f>
        <v>18</v>
      </c>
      <c r="K147" s="30">
        <f>VLOOKUP(B147,'[2]Bỏ PivotTable-LoaiNA-SắpXếp'!$B$5:$M$907,9,0)</f>
        <v>7.47</v>
      </c>
      <c r="L147" s="30">
        <f>VLOOKUP(B147,'[2]Bỏ PivotTable-LoaiNA-SắpXếp'!$B$5:$M$907,10,0)</f>
        <v>3.16</v>
      </c>
      <c r="M147" s="30">
        <f t="shared" si="16"/>
        <v>7.61</v>
      </c>
      <c r="N147" s="30">
        <f t="shared" si="17"/>
        <v>3.25</v>
      </c>
      <c r="O147" s="26" t="str">
        <f t="shared" si="18"/>
        <v>Ko đạt</v>
      </c>
      <c r="P147" s="26"/>
      <c r="Q147" s="26"/>
      <c r="R147" s="31" t="str">
        <f>IF(ISERROR(VLOOKUP(B147,'[1]Bỏ PivotTable-LoaiNA-SắpXếp'!$B$5:$M$907,12,0))=TRUE,"Loại #N/A",VLOOKUP(B147,'[1]Bỏ PivotTable-LoaiNA-SắpXếp'!$B$5:$M$907,12,0))</f>
        <v>Xét KT</v>
      </c>
      <c r="S147" s="31" t="str">
        <f>IF(ISERROR(VLOOKUP(B147,'[2]Bỏ PivotTable-LoaiNA-SắpXếp'!$B$5:$M$907,12,0))=TRUE,"Loại #N/A",VLOOKUP(B147,'[2]Bỏ PivotTable-LoaiNA-SắpXếp'!$B$5:$M$907,12,0))</f>
        <v>Xét KT</v>
      </c>
      <c r="T147" s="31" t="str">
        <f t="shared" si="21"/>
        <v>Xét KT</v>
      </c>
      <c r="U147" s="46"/>
      <c r="V147" s="33"/>
    </row>
    <row r="148" spans="1:22" s="32" customFormat="1" ht="21" customHeight="1">
      <c r="A148" s="25"/>
      <c r="B148" s="26">
        <v>2220255330</v>
      </c>
      <c r="C148" s="27" t="s">
        <v>195</v>
      </c>
      <c r="D148" s="28" t="s">
        <v>82</v>
      </c>
      <c r="E148" s="29">
        <v>36092</v>
      </c>
      <c r="F148" s="26" t="s">
        <v>191</v>
      </c>
      <c r="G148" s="26">
        <f>VLOOKUP(B148,'[1]Bỏ PivotTable-LoaiNA-SắpXếp'!$B$5:$M$907,2,0)</f>
        <v>13</v>
      </c>
      <c r="H148" s="30">
        <f>VLOOKUP(B148,'[1]Bỏ PivotTable-LoaiNA-SắpXếp'!$B$5:$M$907,9,0)</f>
        <v>7.44</v>
      </c>
      <c r="I148" s="30">
        <f>VLOOKUP(B148,'[1]Bỏ PivotTable-LoaiNA-SắpXếp'!$B$5:$M$907,10,0)</f>
        <v>3.2</v>
      </c>
      <c r="J148" s="26">
        <f>VLOOKUP(B148,'[2]Bỏ PivotTable-LoaiNA-SắpXếp'!$B$5:$M$907,2,0)</f>
        <v>17</v>
      </c>
      <c r="K148" s="30">
        <f>VLOOKUP(B148,'[2]Bỏ PivotTable-LoaiNA-SắpXếp'!$B$5:$M$907,9,0)</f>
        <v>7.76</v>
      </c>
      <c r="L148" s="30">
        <f>VLOOKUP(B148,'[2]Bỏ PivotTable-LoaiNA-SắpXếp'!$B$5:$M$907,10,0)</f>
        <v>3.29</v>
      </c>
      <c r="M148" s="30">
        <f t="shared" si="16"/>
        <v>7.62</v>
      </c>
      <c r="N148" s="30">
        <f t="shared" si="17"/>
        <v>3.25</v>
      </c>
      <c r="O148" s="26" t="str">
        <f t="shared" si="18"/>
        <v>Ko đạt</v>
      </c>
      <c r="P148" s="26"/>
      <c r="Q148" s="26"/>
      <c r="R148" s="31" t="str">
        <f>IF(ISERROR(VLOOKUP(B148,'[1]Bỏ PivotTable-LoaiNA-SắpXếp'!$B$5:$M$907,12,0))=TRUE,"Loại #N/A",VLOOKUP(B148,'[1]Bỏ PivotTable-LoaiNA-SắpXếp'!$B$5:$M$907,12,0))</f>
        <v>Xét KT</v>
      </c>
      <c r="S148" s="31" t="str">
        <f>IF(ISERROR(VLOOKUP(B148,'[2]Bỏ PivotTable-LoaiNA-SắpXếp'!$B$5:$M$907,12,0))=TRUE,"Loại #N/A",VLOOKUP(B148,'[2]Bỏ PivotTable-LoaiNA-SắpXếp'!$B$5:$M$907,12,0))</f>
        <v>Xét KT</v>
      </c>
      <c r="T148" s="31" t="str">
        <f t="shared" si="21"/>
        <v>Xét KT</v>
      </c>
      <c r="U148" s="46"/>
      <c r="V148" s="33"/>
    </row>
    <row r="149" spans="1:22" s="32" customFormat="1" ht="21" customHeight="1">
      <c r="A149" s="25"/>
      <c r="B149" s="26">
        <v>2020215741</v>
      </c>
      <c r="C149" s="27" t="s">
        <v>88</v>
      </c>
      <c r="D149" s="28" t="s">
        <v>281</v>
      </c>
      <c r="E149" s="29">
        <v>35351</v>
      </c>
      <c r="F149" s="26" t="s">
        <v>276</v>
      </c>
      <c r="G149" s="26">
        <f>VLOOKUP(B149,'[1]Bỏ PivotTable-LoaiNA-SắpXếp'!$B$5:$M$907,2,0)</f>
        <v>19</v>
      </c>
      <c r="H149" s="30">
        <f>VLOOKUP(B149,'[1]Bỏ PivotTable-LoaiNA-SắpXếp'!$B$5:$M$907,9,0)</f>
        <v>7.32</v>
      </c>
      <c r="I149" s="30">
        <f>VLOOKUP(B149,'[1]Bỏ PivotTable-LoaiNA-SắpXếp'!$B$5:$M$907,10,0)</f>
        <v>3.13</v>
      </c>
      <c r="J149" s="26">
        <f>VLOOKUP(B149,'[2]Bỏ PivotTable-LoaiNA-SắpXếp'!$B$5:$M$907,2,0)</f>
        <v>12</v>
      </c>
      <c r="K149" s="30">
        <f>VLOOKUP(B149,'[2]Bỏ PivotTable-LoaiNA-SắpXếp'!$B$5:$M$907,9,0)</f>
        <v>7.87</v>
      </c>
      <c r="L149" s="30">
        <f>VLOOKUP(B149,'[2]Bỏ PivotTable-LoaiNA-SắpXếp'!$B$5:$M$907,10,0)</f>
        <v>3.41</v>
      </c>
      <c r="M149" s="30">
        <f t="shared" si="16"/>
        <v>7.53</v>
      </c>
      <c r="N149" s="30">
        <f t="shared" si="17"/>
        <v>3.24</v>
      </c>
      <c r="O149" s="26" t="str">
        <f t="shared" si="18"/>
        <v>Ko đạt</v>
      </c>
      <c r="P149" s="26"/>
      <c r="Q149" s="26"/>
      <c r="R149" s="31" t="str">
        <f>IF(ISERROR(VLOOKUP(B149,'[1]Bỏ PivotTable-LoaiNA-SắpXếp'!$B$5:$M$907,12,0))=TRUE,"Loại #N/A",VLOOKUP(B149,'[1]Bỏ PivotTable-LoaiNA-SắpXếp'!$B$5:$M$907,12,0))</f>
        <v>Xét KT</v>
      </c>
      <c r="S149" s="31" t="str">
        <f>IF(ISERROR(VLOOKUP(B149,'[2]Bỏ PivotTable-LoaiNA-SắpXếp'!$B$5:$M$907,12,0))=TRUE,"Loại #N/A",VLOOKUP(B149,'[2]Bỏ PivotTable-LoaiNA-SắpXếp'!$B$5:$M$907,12,0))</f>
        <v>Xét KT</v>
      </c>
      <c r="T149" s="31" t="str">
        <f t="shared" si="21"/>
        <v>Xét KT</v>
      </c>
      <c r="U149" s="46"/>
      <c r="V149" s="33"/>
    </row>
    <row r="150" spans="1:22" s="32" customFormat="1" ht="21" customHeight="1">
      <c r="A150" s="25"/>
      <c r="B150" s="26">
        <v>2120258070</v>
      </c>
      <c r="C150" s="27" t="s">
        <v>125</v>
      </c>
      <c r="D150" s="28" t="s">
        <v>45</v>
      </c>
      <c r="E150" s="29">
        <v>35635</v>
      </c>
      <c r="F150" s="26" t="s">
        <v>258</v>
      </c>
      <c r="G150" s="26">
        <f>VLOOKUP(B150,'[1]Bỏ PivotTable-LoaiNA-SắpXếp'!$B$5:$M$907,2,0)</f>
        <v>19</v>
      </c>
      <c r="H150" s="30">
        <f>VLOOKUP(B150,'[1]Bỏ PivotTable-LoaiNA-SắpXếp'!$B$5:$M$907,9,0)</f>
        <v>7.52</v>
      </c>
      <c r="I150" s="30">
        <f>VLOOKUP(B150,'[1]Bỏ PivotTable-LoaiNA-SắpXếp'!$B$5:$M$907,10,0)</f>
        <v>3.17</v>
      </c>
      <c r="J150" s="26">
        <f>VLOOKUP(B150,'[2]Bỏ PivotTable-LoaiNA-SắpXếp'!$B$5:$M$907,2,0)</f>
        <v>19</v>
      </c>
      <c r="K150" s="30">
        <f>VLOOKUP(B150,'[2]Bỏ PivotTable-LoaiNA-SắpXếp'!$B$5:$M$907,9,0)</f>
        <v>7.69</v>
      </c>
      <c r="L150" s="30">
        <f>VLOOKUP(B150,'[2]Bỏ PivotTable-LoaiNA-SắpXếp'!$B$5:$M$907,10,0)</f>
        <v>3.31</v>
      </c>
      <c r="M150" s="30">
        <f t="shared" si="16"/>
        <v>7.61</v>
      </c>
      <c r="N150" s="30">
        <f t="shared" si="17"/>
        <v>3.24</v>
      </c>
      <c r="O150" s="26" t="str">
        <f t="shared" si="18"/>
        <v>Ko đạt</v>
      </c>
      <c r="P150" s="26"/>
      <c r="Q150" s="26"/>
      <c r="R150" s="31" t="str">
        <f>IF(ISERROR(VLOOKUP(B150,'[1]Bỏ PivotTable-LoaiNA-SắpXếp'!$B$5:$M$907,12,0))=TRUE,"Loại #N/A",VLOOKUP(B150,'[1]Bỏ PivotTable-LoaiNA-SắpXếp'!$B$5:$M$907,12,0))</f>
        <v>Xét KT</v>
      </c>
      <c r="S150" s="31" t="str">
        <f>IF(ISERROR(VLOOKUP(B150,'[2]Bỏ PivotTable-LoaiNA-SắpXếp'!$B$5:$M$907,12,0))=TRUE,"Loại #N/A",VLOOKUP(B150,'[2]Bỏ PivotTable-LoaiNA-SắpXếp'!$B$5:$M$907,12,0))</f>
        <v>Xét KT</v>
      </c>
      <c r="T150" s="31" t="str">
        <f t="shared" si="21"/>
        <v>Xét KT</v>
      </c>
      <c r="U150" s="46"/>
      <c r="V150" s="33"/>
    </row>
    <row r="151" spans="1:22" s="32" customFormat="1" ht="21" customHeight="1">
      <c r="A151" s="25"/>
      <c r="B151" s="26">
        <v>2220263362</v>
      </c>
      <c r="C151" s="27" t="s">
        <v>112</v>
      </c>
      <c r="D151" s="28" t="s">
        <v>43</v>
      </c>
      <c r="E151" s="29">
        <v>36008</v>
      </c>
      <c r="F151" s="26" t="s">
        <v>151</v>
      </c>
      <c r="G151" s="26">
        <f>VLOOKUP(B151,'[1]Bỏ PivotTable-LoaiNA-SắpXếp'!$B$5:$M$907,2,0)</f>
        <v>13</v>
      </c>
      <c r="H151" s="30">
        <f>VLOOKUP(B151,'[1]Bỏ PivotTable-LoaiNA-SắpXếp'!$B$5:$M$907,9,0)</f>
        <v>7.65</v>
      </c>
      <c r="I151" s="30">
        <f>VLOOKUP(B151,'[1]Bỏ PivotTable-LoaiNA-SắpXếp'!$B$5:$M$907,10,0)</f>
        <v>3.33</v>
      </c>
      <c r="J151" s="26">
        <f>VLOOKUP(B151,'[2]Bỏ PivotTable-LoaiNA-SắpXếp'!$B$5:$M$907,2,0)</f>
        <v>18</v>
      </c>
      <c r="K151" s="30">
        <f>VLOOKUP(B151,'[2]Bỏ PivotTable-LoaiNA-SắpXếp'!$B$5:$M$907,9,0)</f>
        <v>7.45</v>
      </c>
      <c r="L151" s="30">
        <f>VLOOKUP(B151,'[2]Bỏ PivotTable-LoaiNA-SắpXếp'!$B$5:$M$907,10,0)</f>
        <v>3.18</v>
      </c>
      <c r="M151" s="30">
        <f t="shared" si="16"/>
        <v>7.53</v>
      </c>
      <c r="N151" s="30">
        <f t="shared" si="17"/>
        <v>3.24</v>
      </c>
      <c r="O151" s="26" t="str">
        <f t="shared" si="18"/>
        <v>Ko đạt</v>
      </c>
      <c r="P151" s="26"/>
      <c r="Q151" s="26"/>
      <c r="R151" s="31" t="str">
        <f>IF(ISERROR(VLOOKUP(B151,'[1]Bỏ PivotTable-LoaiNA-SắpXếp'!$B$5:$M$907,12,0))=TRUE,"Loại #N/A",VLOOKUP(B151,'[1]Bỏ PivotTable-LoaiNA-SắpXếp'!$B$5:$M$907,12,0))</f>
        <v>Xét KT</v>
      </c>
      <c r="S151" s="31" t="str">
        <f>IF(ISERROR(VLOOKUP(B151,'[2]Bỏ PivotTable-LoaiNA-SắpXếp'!$B$5:$M$907,12,0))=TRUE,"Loại #N/A",VLOOKUP(B151,'[2]Bỏ PivotTable-LoaiNA-SắpXếp'!$B$5:$M$907,12,0))</f>
        <v>Xét KT</v>
      </c>
      <c r="T151" s="31" t="str">
        <f t="shared" si="21"/>
        <v>Xét KT</v>
      </c>
      <c r="U151" s="46"/>
      <c r="V151" s="33"/>
    </row>
    <row r="152" spans="1:22" s="32" customFormat="1" ht="21" customHeight="1">
      <c r="A152" s="25"/>
      <c r="B152" s="26">
        <v>2020263760</v>
      </c>
      <c r="C152" s="27" t="s">
        <v>14</v>
      </c>
      <c r="D152" s="28" t="s">
        <v>39</v>
      </c>
      <c r="E152" s="29">
        <v>34402</v>
      </c>
      <c r="F152" s="26" t="s">
        <v>276</v>
      </c>
      <c r="G152" s="26">
        <f>VLOOKUP(B152,'[1]Bỏ PivotTable-LoaiNA-SắpXếp'!$B$5:$M$907,2,0)</f>
        <v>19</v>
      </c>
      <c r="H152" s="30">
        <f>VLOOKUP(B152,'[1]Bỏ PivotTable-LoaiNA-SắpXếp'!$B$5:$M$907,9,0)</f>
        <v>7.62</v>
      </c>
      <c r="I152" s="30">
        <f>VLOOKUP(B152,'[1]Bỏ PivotTable-LoaiNA-SắpXếp'!$B$5:$M$907,10,0)</f>
        <v>3.27</v>
      </c>
      <c r="J152" s="26">
        <f>VLOOKUP(B152,'[2]Bỏ PivotTable-LoaiNA-SắpXếp'!$B$5:$M$907,2,0)</f>
        <v>12</v>
      </c>
      <c r="K152" s="30">
        <f>VLOOKUP(B152,'[2]Bỏ PivotTable-LoaiNA-SắpXếp'!$B$5:$M$907,9,0)</f>
        <v>7.46</v>
      </c>
      <c r="L152" s="30">
        <f>VLOOKUP(B152,'[2]Bỏ PivotTable-LoaiNA-SắpXếp'!$B$5:$M$907,10,0)</f>
        <v>3.14</v>
      </c>
      <c r="M152" s="30">
        <f t="shared" si="16"/>
        <v>7.56</v>
      </c>
      <c r="N152" s="30">
        <f t="shared" si="17"/>
        <v>3.22</v>
      </c>
      <c r="O152" s="26" t="str">
        <f t="shared" si="18"/>
        <v>Ko đạt</v>
      </c>
      <c r="P152" s="26"/>
      <c r="Q152" s="26"/>
      <c r="R152" s="31" t="str">
        <f>IF(ISERROR(VLOOKUP(B152,'[1]Bỏ PivotTable-LoaiNA-SắpXếp'!$B$5:$M$907,12,0))=TRUE,"Loại #N/A",VLOOKUP(B152,'[1]Bỏ PivotTable-LoaiNA-SắpXếp'!$B$5:$M$907,12,0))</f>
        <v>Xét KT</v>
      </c>
      <c r="S152" s="31" t="str">
        <f>IF(ISERROR(VLOOKUP(B152,'[2]Bỏ PivotTable-LoaiNA-SắpXếp'!$B$5:$M$907,12,0))=TRUE,"Loại #N/A",VLOOKUP(B152,'[2]Bỏ PivotTable-LoaiNA-SắpXếp'!$B$5:$M$907,12,0))</f>
        <v>Xét KT</v>
      </c>
      <c r="T152" s="31" t="str">
        <f t="shared" si="21"/>
        <v>Xét KT</v>
      </c>
      <c r="U152" s="46"/>
      <c r="V152" s="33"/>
    </row>
    <row r="153" spans="1:22" s="32" customFormat="1" ht="21" customHeight="1">
      <c r="A153" s="25"/>
      <c r="B153" s="26">
        <v>2120313268</v>
      </c>
      <c r="C153" s="27" t="s">
        <v>79</v>
      </c>
      <c r="D153" s="28" t="s">
        <v>52</v>
      </c>
      <c r="E153" s="29">
        <v>35501</v>
      </c>
      <c r="F153" s="26" t="s">
        <v>224</v>
      </c>
      <c r="G153" s="26">
        <f>VLOOKUP(B153,'[1]Bỏ PivotTable-LoaiNA-SắpXếp'!$B$5:$M$907,2,0)</f>
        <v>17</v>
      </c>
      <c r="H153" s="30">
        <f>VLOOKUP(B153,'[1]Bỏ PivotTable-LoaiNA-SắpXếp'!$B$5:$M$907,9,0)</f>
        <v>7.16</v>
      </c>
      <c r="I153" s="30">
        <f>VLOOKUP(B153,'[1]Bỏ PivotTable-LoaiNA-SắpXếp'!$B$5:$M$907,10,0)</f>
        <v>2.92</v>
      </c>
      <c r="J153" s="26">
        <f>VLOOKUP(B153,'[2]Bỏ PivotTable-LoaiNA-SắpXếp'!$B$5:$M$907,2,0)</f>
        <v>18</v>
      </c>
      <c r="K153" s="30">
        <f>VLOOKUP(B153,'[2]Bỏ PivotTable-LoaiNA-SắpXếp'!$B$5:$M$907,9,0)</f>
        <v>8</v>
      </c>
      <c r="L153" s="30">
        <f>VLOOKUP(B153,'[2]Bỏ PivotTable-LoaiNA-SắpXếp'!$B$5:$M$907,10,0)</f>
        <v>3.51</v>
      </c>
      <c r="M153" s="30">
        <f aca="true" t="shared" si="22" ref="M153:M184">ROUND(SUM(H153*$G153,K153*$J153)/SUM($G153,$J153),2)</f>
        <v>7.59</v>
      </c>
      <c r="N153" s="30">
        <f aca="true" t="shared" si="23" ref="N153:N184">ROUND(SUM(I153*$G153,L153*$J153)/SUM($G153,$J153),2)</f>
        <v>3.22</v>
      </c>
      <c r="O153" s="26" t="str">
        <f aca="true" t="shared" si="24" ref="O153:O184">IF(N153&gt;=3.68,"Xuất Sắc",IF(N153&gt;=3.34,"Giỏi","Ko đạt"))</f>
        <v>Ko đạt</v>
      </c>
      <c r="P153" s="26"/>
      <c r="Q153" s="26"/>
      <c r="R153" s="31" t="str">
        <f>IF(ISERROR(VLOOKUP(B153,'[1]Bỏ PivotTable-LoaiNA-SắpXếp'!$B$5:$M$907,12,0))=TRUE,"Loại #N/A",VLOOKUP(B153,'[1]Bỏ PivotTable-LoaiNA-SắpXếp'!$B$5:$M$907,12,0))</f>
        <v>Xét KT</v>
      </c>
      <c r="S153" s="31" t="str">
        <f>IF(ISERROR(VLOOKUP(B153,'[2]Bỏ PivotTable-LoaiNA-SắpXếp'!$B$5:$M$907,12,0))=TRUE,"Loại #N/A",VLOOKUP(B153,'[2]Bỏ PivotTable-LoaiNA-SắpXếp'!$B$5:$M$907,12,0))</f>
        <v>Xét KT</v>
      </c>
      <c r="T153" s="31" t="str">
        <f t="shared" si="21"/>
        <v>Xét KT</v>
      </c>
      <c r="U153" s="46"/>
      <c r="V153" s="33"/>
    </row>
    <row r="154" spans="1:22" s="32" customFormat="1" ht="21" customHeight="1">
      <c r="A154" s="25"/>
      <c r="B154" s="26">
        <v>2120259577</v>
      </c>
      <c r="C154" s="27" t="s">
        <v>248</v>
      </c>
      <c r="D154" s="28" t="s">
        <v>42</v>
      </c>
      <c r="E154" s="29">
        <v>35702</v>
      </c>
      <c r="F154" s="26" t="s">
        <v>245</v>
      </c>
      <c r="G154" s="26">
        <f>VLOOKUP(B154,'[1]Bỏ PivotTable-LoaiNA-SắpXếp'!$B$5:$M$907,2,0)</f>
        <v>19</v>
      </c>
      <c r="H154" s="30">
        <f>VLOOKUP(B154,'[1]Bỏ PivotTable-LoaiNA-SắpXếp'!$B$5:$M$907,9,0)</f>
        <v>7.78</v>
      </c>
      <c r="I154" s="30">
        <f>VLOOKUP(B154,'[1]Bỏ PivotTable-LoaiNA-SắpXếp'!$B$5:$M$907,10,0)</f>
        <v>3.34</v>
      </c>
      <c r="J154" s="26">
        <f>VLOOKUP(B154,'[2]Bỏ PivotTable-LoaiNA-SắpXếp'!$B$5:$M$907,2,0)</f>
        <v>18</v>
      </c>
      <c r="K154" s="30">
        <f>VLOOKUP(B154,'[2]Bỏ PivotTable-LoaiNA-SắpXếp'!$B$5:$M$907,9,0)</f>
        <v>7.41</v>
      </c>
      <c r="L154" s="30">
        <f>VLOOKUP(B154,'[2]Bỏ PivotTable-LoaiNA-SắpXếp'!$B$5:$M$907,10,0)</f>
        <v>3.09</v>
      </c>
      <c r="M154" s="30">
        <f t="shared" si="22"/>
        <v>7.6</v>
      </c>
      <c r="N154" s="30">
        <f t="shared" si="23"/>
        <v>3.22</v>
      </c>
      <c r="O154" s="26" t="str">
        <f t="shared" si="24"/>
        <v>Ko đạt</v>
      </c>
      <c r="P154" s="26"/>
      <c r="Q154" s="26"/>
      <c r="R154" s="31" t="str">
        <f>IF(ISERROR(VLOOKUP(B154,'[1]Bỏ PivotTable-LoaiNA-SắpXếp'!$B$5:$M$907,12,0))=TRUE,"Loại #N/A",VLOOKUP(B154,'[1]Bỏ PivotTable-LoaiNA-SắpXếp'!$B$5:$M$907,12,0))</f>
        <v>Xét KT</v>
      </c>
      <c r="S154" s="31" t="str">
        <f>IF(ISERROR(VLOOKUP(B154,'[2]Bỏ PivotTable-LoaiNA-SắpXếp'!$B$5:$M$907,12,0))=TRUE,"Loại #N/A",VLOOKUP(B154,'[2]Bỏ PivotTable-LoaiNA-SắpXếp'!$B$5:$M$907,12,0))</f>
        <v>Xét KT</v>
      </c>
      <c r="T154" s="31" t="str">
        <f aca="true" t="shared" si="25" ref="T154:T182">IF(AND(R154="Xét KT",S154="Xét KT"),"Xét KT","Loại")</f>
        <v>Xét KT</v>
      </c>
      <c r="U154" s="46"/>
      <c r="V154" s="33"/>
    </row>
    <row r="155" spans="1:22" s="32" customFormat="1" ht="21" customHeight="1">
      <c r="A155" s="25"/>
      <c r="B155" s="26">
        <v>2121717868</v>
      </c>
      <c r="C155" s="27" t="s">
        <v>264</v>
      </c>
      <c r="D155" s="28" t="s">
        <v>177</v>
      </c>
      <c r="E155" s="29">
        <v>35662</v>
      </c>
      <c r="F155" s="26" t="s">
        <v>258</v>
      </c>
      <c r="G155" s="26">
        <f>VLOOKUP(B155,'[1]Bỏ PivotTable-LoaiNA-SắpXếp'!$B$5:$M$907,2,0)</f>
        <v>17</v>
      </c>
      <c r="H155" s="30">
        <f>VLOOKUP(B155,'[1]Bỏ PivotTable-LoaiNA-SắpXếp'!$B$5:$M$907,9,0)</f>
        <v>7.82</v>
      </c>
      <c r="I155" s="30">
        <f>VLOOKUP(B155,'[1]Bỏ PivotTable-LoaiNA-SắpXếp'!$B$5:$M$907,10,0)</f>
        <v>3.37</v>
      </c>
      <c r="J155" s="26">
        <f>VLOOKUP(B155,'[2]Bỏ PivotTable-LoaiNA-SắpXếp'!$B$5:$M$907,2,0)</f>
        <v>19</v>
      </c>
      <c r="K155" s="30">
        <f>VLOOKUP(B155,'[2]Bỏ PivotTable-LoaiNA-SắpXếp'!$B$5:$M$907,9,0)</f>
        <v>7.31</v>
      </c>
      <c r="L155" s="30">
        <f>VLOOKUP(B155,'[2]Bỏ PivotTable-LoaiNA-SắpXếp'!$B$5:$M$907,10,0)</f>
        <v>3.09</v>
      </c>
      <c r="M155" s="30">
        <f t="shared" si="22"/>
        <v>7.55</v>
      </c>
      <c r="N155" s="30">
        <f t="shared" si="23"/>
        <v>3.22</v>
      </c>
      <c r="O155" s="26" t="str">
        <f t="shared" si="24"/>
        <v>Ko đạt</v>
      </c>
      <c r="P155" s="26"/>
      <c r="Q155" s="26"/>
      <c r="R155" s="31" t="str">
        <f>IF(ISERROR(VLOOKUP(B155,'[1]Bỏ PivotTable-LoaiNA-SắpXếp'!$B$5:$M$907,12,0))=TRUE,"Loại #N/A",VLOOKUP(B155,'[1]Bỏ PivotTable-LoaiNA-SắpXếp'!$B$5:$M$907,12,0))</f>
        <v>Xét KT</v>
      </c>
      <c r="S155" s="31" t="str">
        <f>IF(ISERROR(VLOOKUP(B155,'[2]Bỏ PivotTable-LoaiNA-SắpXếp'!$B$5:$M$907,12,0))=TRUE,"Loại #N/A",VLOOKUP(B155,'[2]Bỏ PivotTable-LoaiNA-SắpXếp'!$B$5:$M$907,12,0))</f>
        <v>Xét KT</v>
      </c>
      <c r="T155" s="31" t="str">
        <f t="shared" si="25"/>
        <v>Xét KT</v>
      </c>
      <c r="U155" s="46"/>
      <c r="V155" s="33"/>
    </row>
    <row r="156" spans="1:22" s="32" customFormat="1" ht="21" customHeight="1">
      <c r="A156" s="25"/>
      <c r="B156" s="26">
        <v>2126251674</v>
      </c>
      <c r="C156" s="27" t="s">
        <v>36</v>
      </c>
      <c r="D156" s="28" t="s">
        <v>201</v>
      </c>
      <c r="E156" s="29">
        <v>34333</v>
      </c>
      <c r="F156" s="26" t="s">
        <v>200</v>
      </c>
      <c r="G156" s="26">
        <f>VLOOKUP(B156,'[1]Bỏ PivotTable-LoaiNA-SắpXếp'!$B$5:$M$907,2,0)</f>
        <v>17</v>
      </c>
      <c r="H156" s="30">
        <f>VLOOKUP(B156,'[1]Bỏ PivotTable-LoaiNA-SắpXếp'!$B$5:$M$907,9,0)</f>
        <v>7.39</v>
      </c>
      <c r="I156" s="30">
        <f>VLOOKUP(B156,'[1]Bỏ PivotTable-LoaiNA-SắpXếp'!$B$5:$M$907,10,0)</f>
        <v>3.09</v>
      </c>
      <c r="J156" s="26">
        <f>VLOOKUP(B156,'[2]Bỏ PivotTable-LoaiNA-SắpXếp'!$B$5:$M$907,2,0)</f>
        <v>17</v>
      </c>
      <c r="K156" s="30">
        <f>VLOOKUP(B156,'[2]Bỏ PivotTable-LoaiNA-SắpXếp'!$B$5:$M$907,9,0)</f>
        <v>7.76</v>
      </c>
      <c r="L156" s="30">
        <f>VLOOKUP(B156,'[2]Bỏ PivotTable-LoaiNA-SắpXếp'!$B$5:$M$907,10,0)</f>
        <v>3.31</v>
      </c>
      <c r="M156" s="30">
        <f t="shared" si="22"/>
        <v>7.58</v>
      </c>
      <c r="N156" s="30">
        <f t="shared" si="23"/>
        <v>3.2</v>
      </c>
      <c r="O156" s="26" t="str">
        <f t="shared" si="24"/>
        <v>Ko đạt</v>
      </c>
      <c r="P156" s="26"/>
      <c r="Q156" s="26"/>
      <c r="R156" s="31" t="str">
        <f>IF(ISERROR(VLOOKUP(B156,'[1]Bỏ PivotTable-LoaiNA-SắpXếp'!$B$5:$M$907,12,0))=TRUE,"Loại #N/A",VLOOKUP(B156,'[1]Bỏ PivotTable-LoaiNA-SắpXếp'!$B$5:$M$907,12,0))</f>
        <v>Xét KT</v>
      </c>
      <c r="S156" s="31" t="str">
        <f>IF(ISERROR(VLOOKUP(B156,'[2]Bỏ PivotTable-LoaiNA-SắpXếp'!$B$5:$M$907,12,0))=TRUE,"Loại #N/A",VLOOKUP(B156,'[2]Bỏ PivotTable-LoaiNA-SắpXếp'!$B$5:$M$907,12,0))</f>
        <v>Xét KT</v>
      </c>
      <c r="T156" s="31" t="str">
        <f t="shared" si="25"/>
        <v>Xét KT</v>
      </c>
      <c r="U156" s="46"/>
      <c r="V156" s="33"/>
    </row>
    <row r="157" spans="1:22" s="32" customFormat="1" ht="21" customHeight="1">
      <c r="A157" s="25"/>
      <c r="B157" s="26">
        <v>2126261748</v>
      </c>
      <c r="C157" s="27" t="s">
        <v>215</v>
      </c>
      <c r="D157" s="28" t="s">
        <v>81</v>
      </c>
      <c r="E157" s="29">
        <v>33319</v>
      </c>
      <c r="F157" s="26" t="s">
        <v>210</v>
      </c>
      <c r="G157" s="26">
        <f>VLOOKUP(B157,'[1]Bỏ PivotTable-LoaiNA-SắpXếp'!$B$5:$M$907,2,0)</f>
        <v>17</v>
      </c>
      <c r="H157" s="30">
        <f>VLOOKUP(B157,'[1]Bỏ PivotTable-LoaiNA-SắpXếp'!$B$5:$M$907,9,0)</f>
        <v>7.34</v>
      </c>
      <c r="I157" s="30">
        <f>VLOOKUP(B157,'[1]Bỏ PivotTable-LoaiNA-SắpXếp'!$B$5:$M$907,10,0)</f>
        <v>3.05</v>
      </c>
      <c r="J157" s="26">
        <f>VLOOKUP(B157,'[2]Bỏ PivotTable-LoaiNA-SắpXếp'!$B$5:$M$907,2,0)</f>
        <v>17</v>
      </c>
      <c r="K157" s="30">
        <f>VLOOKUP(B157,'[2]Bỏ PivotTable-LoaiNA-SắpXếp'!$B$5:$M$907,9,0)</f>
        <v>7.71</v>
      </c>
      <c r="L157" s="30">
        <f>VLOOKUP(B157,'[2]Bỏ PivotTable-LoaiNA-SắpXếp'!$B$5:$M$907,10,0)</f>
        <v>3.34</v>
      </c>
      <c r="M157" s="30">
        <f t="shared" si="22"/>
        <v>7.53</v>
      </c>
      <c r="N157" s="30">
        <f t="shared" si="23"/>
        <v>3.2</v>
      </c>
      <c r="O157" s="26" t="str">
        <f t="shared" si="24"/>
        <v>Ko đạt</v>
      </c>
      <c r="P157" s="26"/>
      <c r="Q157" s="26"/>
      <c r="R157" s="31" t="str">
        <f>IF(ISERROR(VLOOKUP(B157,'[1]Bỏ PivotTable-LoaiNA-SắpXếp'!$B$5:$M$907,12,0))=TRUE,"Loại #N/A",VLOOKUP(B157,'[1]Bỏ PivotTable-LoaiNA-SắpXếp'!$B$5:$M$907,12,0))</f>
        <v>Xét KT</v>
      </c>
      <c r="S157" s="31" t="str">
        <f>IF(ISERROR(VLOOKUP(B157,'[2]Bỏ PivotTable-LoaiNA-SắpXếp'!$B$5:$M$907,12,0))=TRUE,"Loại #N/A",VLOOKUP(B157,'[2]Bỏ PivotTable-LoaiNA-SắpXếp'!$B$5:$M$907,12,0))</f>
        <v>Xét KT</v>
      </c>
      <c r="T157" s="31" t="str">
        <f t="shared" si="25"/>
        <v>Xét KT</v>
      </c>
      <c r="U157" s="46"/>
      <c r="V157" s="33"/>
    </row>
    <row r="158" spans="1:22" s="32" customFormat="1" ht="21" customHeight="1">
      <c r="A158" s="25"/>
      <c r="B158" s="26">
        <v>2126251686</v>
      </c>
      <c r="C158" s="27" t="s">
        <v>46</v>
      </c>
      <c r="D158" s="28" t="s">
        <v>220</v>
      </c>
      <c r="E158" s="29">
        <v>34397</v>
      </c>
      <c r="F158" s="26" t="s">
        <v>216</v>
      </c>
      <c r="G158" s="26">
        <f>VLOOKUP(B158,'[1]Bỏ PivotTable-LoaiNA-SắpXếp'!$B$5:$M$907,2,0)</f>
        <v>18</v>
      </c>
      <c r="H158" s="30">
        <f>VLOOKUP(B158,'[1]Bỏ PivotTable-LoaiNA-SắpXếp'!$B$5:$M$907,9,0)</f>
        <v>7.62</v>
      </c>
      <c r="I158" s="30">
        <f>VLOOKUP(B158,'[1]Bỏ PivotTable-LoaiNA-SắpXếp'!$B$5:$M$907,10,0)</f>
        <v>3.29</v>
      </c>
      <c r="J158" s="26">
        <f>VLOOKUP(B158,'[2]Bỏ PivotTable-LoaiNA-SắpXếp'!$B$5:$M$907,2,0)</f>
        <v>19</v>
      </c>
      <c r="K158" s="30">
        <f>VLOOKUP(B158,'[2]Bỏ PivotTable-LoaiNA-SắpXếp'!$B$5:$M$907,9,0)</f>
        <v>7.4</v>
      </c>
      <c r="L158" s="30">
        <f>VLOOKUP(B158,'[2]Bỏ PivotTable-LoaiNA-SắpXếp'!$B$5:$M$907,10,0)</f>
        <v>3.11</v>
      </c>
      <c r="M158" s="30">
        <f t="shared" si="22"/>
        <v>7.51</v>
      </c>
      <c r="N158" s="30">
        <f t="shared" si="23"/>
        <v>3.2</v>
      </c>
      <c r="O158" s="26" t="str">
        <f t="shared" si="24"/>
        <v>Ko đạt</v>
      </c>
      <c r="P158" s="26"/>
      <c r="Q158" s="26"/>
      <c r="R158" s="31" t="str">
        <f>IF(ISERROR(VLOOKUP(B158,'[1]Bỏ PivotTable-LoaiNA-SắpXếp'!$B$5:$M$907,12,0))=TRUE,"Loại #N/A",VLOOKUP(B158,'[1]Bỏ PivotTable-LoaiNA-SắpXếp'!$B$5:$M$907,12,0))</f>
        <v>Xét KT</v>
      </c>
      <c r="S158" s="31" t="str">
        <f>IF(ISERROR(VLOOKUP(B158,'[2]Bỏ PivotTable-LoaiNA-SắpXếp'!$B$5:$M$907,12,0))=TRUE,"Loại #N/A",VLOOKUP(B158,'[2]Bỏ PivotTable-LoaiNA-SắpXếp'!$B$5:$M$907,12,0))</f>
        <v>Xét KT</v>
      </c>
      <c r="T158" s="31" t="str">
        <f t="shared" si="25"/>
        <v>Xét KT</v>
      </c>
      <c r="U158" s="46"/>
      <c r="V158" s="33"/>
    </row>
    <row r="159" spans="1:22" s="32" customFormat="1" ht="21" customHeight="1">
      <c r="A159" s="25"/>
      <c r="B159" s="26">
        <v>2020250509</v>
      </c>
      <c r="C159" s="27" t="s">
        <v>309</v>
      </c>
      <c r="D159" s="28" t="s">
        <v>41</v>
      </c>
      <c r="E159" s="29">
        <v>35138</v>
      </c>
      <c r="F159" s="26" t="s">
        <v>307</v>
      </c>
      <c r="G159" s="26">
        <f>VLOOKUP(B159,'[1]Bỏ PivotTable-LoaiNA-SắpXếp'!$B$5:$M$907,2,0)</f>
        <v>19</v>
      </c>
      <c r="H159" s="30">
        <f>VLOOKUP(B159,'[1]Bỏ PivotTable-LoaiNA-SắpXếp'!$B$5:$M$907,9,0)</f>
        <v>7.55</v>
      </c>
      <c r="I159" s="30">
        <f>VLOOKUP(B159,'[1]Bỏ PivotTable-LoaiNA-SắpXếp'!$B$5:$M$907,10,0)</f>
        <v>3.2</v>
      </c>
      <c r="J159" s="26">
        <f>VLOOKUP(B159,'[2]Bỏ PivotTable-LoaiNA-SắpXếp'!$B$5:$M$907,2,0)</f>
        <v>16</v>
      </c>
      <c r="K159" s="30">
        <f>VLOOKUP(B159,'[2]Bỏ PivotTable-LoaiNA-SắpXếp'!$B$5:$M$907,9,0)</f>
        <v>7.48</v>
      </c>
      <c r="L159" s="30">
        <f>VLOOKUP(B159,'[2]Bỏ PivotTable-LoaiNA-SắpXếp'!$B$5:$M$907,10,0)</f>
        <v>3.2</v>
      </c>
      <c r="M159" s="30">
        <f t="shared" si="22"/>
        <v>7.52</v>
      </c>
      <c r="N159" s="30">
        <f t="shared" si="23"/>
        <v>3.2</v>
      </c>
      <c r="O159" s="26" t="str">
        <f t="shared" si="24"/>
        <v>Ko đạt</v>
      </c>
      <c r="P159" s="26"/>
      <c r="Q159" s="26"/>
      <c r="R159" s="31" t="str">
        <f>IF(ISERROR(VLOOKUP(B159,'[1]Bỏ PivotTable-LoaiNA-SắpXếp'!$B$5:$M$907,12,0))=TRUE,"Loại #N/A",VLOOKUP(B159,'[1]Bỏ PivotTable-LoaiNA-SắpXếp'!$B$5:$M$907,12,0))</f>
        <v>Xét KT</v>
      </c>
      <c r="S159" s="31" t="str">
        <f>IF(ISERROR(VLOOKUP(B159,'[2]Bỏ PivotTable-LoaiNA-SắpXếp'!$B$5:$M$907,12,0))=TRUE,"Loại #N/A",VLOOKUP(B159,'[2]Bỏ PivotTable-LoaiNA-SắpXếp'!$B$5:$M$907,12,0))</f>
        <v>Xét KT</v>
      </c>
      <c r="T159" s="31" t="str">
        <f t="shared" si="25"/>
        <v>Xét KT</v>
      </c>
      <c r="U159" s="46"/>
      <c r="V159" s="33"/>
    </row>
    <row r="160" spans="1:22" s="32" customFormat="1" ht="21" customHeight="1">
      <c r="A160" s="25"/>
      <c r="B160" s="26">
        <v>2120253888</v>
      </c>
      <c r="C160" s="27" t="s">
        <v>176</v>
      </c>
      <c r="D160" s="28" t="s">
        <v>54</v>
      </c>
      <c r="E160" s="29">
        <v>35058</v>
      </c>
      <c r="F160" s="26" t="s">
        <v>267</v>
      </c>
      <c r="G160" s="26">
        <f>VLOOKUP(B160,'[1]Bỏ PivotTable-LoaiNA-SắpXếp'!$B$5:$M$907,2,0)</f>
        <v>19</v>
      </c>
      <c r="H160" s="30">
        <f>VLOOKUP(B160,'[1]Bỏ PivotTable-LoaiNA-SắpXếp'!$B$5:$M$907,9,0)</f>
        <v>7.61</v>
      </c>
      <c r="I160" s="30">
        <f>VLOOKUP(B160,'[1]Bỏ PivotTable-LoaiNA-SắpXếp'!$B$5:$M$907,10,0)</f>
        <v>3.23</v>
      </c>
      <c r="J160" s="26">
        <f>VLOOKUP(B160,'[2]Bỏ PivotTable-LoaiNA-SắpXếp'!$B$5:$M$907,2,0)</f>
        <v>19</v>
      </c>
      <c r="K160" s="30">
        <f>VLOOKUP(B160,'[2]Bỏ PivotTable-LoaiNA-SắpXếp'!$B$5:$M$907,9,0)</f>
        <v>7.48</v>
      </c>
      <c r="L160" s="30">
        <f>VLOOKUP(B160,'[2]Bỏ PivotTable-LoaiNA-SắpXếp'!$B$5:$M$907,10,0)</f>
        <v>3.17</v>
      </c>
      <c r="M160" s="30">
        <f t="shared" si="22"/>
        <v>7.55</v>
      </c>
      <c r="N160" s="30">
        <f t="shared" si="23"/>
        <v>3.2</v>
      </c>
      <c r="O160" s="26" t="str">
        <f t="shared" si="24"/>
        <v>Ko đạt</v>
      </c>
      <c r="P160" s="26"/>
      <c r="Q160" s="26"/>
      <c r="R160" s="31" t="str">
        <f>IF(ISERROR(VLOOKUP(B160,'[1]Bỏ PivotTable-LoaiNA-SắpXếp'!$B$5:$M$907,12,0))=TRUE,"Loại #N/A",VLOOKUP(B160,'[1]Bỏ PivotTable-LoaiNA-SắpXếp'!$B$5:$M$907,12,0))</f>
        <v>Xét KT</v>
      </c>
      <c r="S160" s="31" t="str">
        <f>IF(ISERROR(VLOOKUP(B160,'[2]Bỏ PivotTable-LoaiNA-SắpXếp'!$B$5:$M$907,12,0))=TRUE,"Loại #N/A",VLOOKUP(B160,'[2]Bỏ PivotTable-LoaiNA-SắpXếp'!$B$5:$M$907,12,0))</f>
        <v>Xét KT</v>
      </c>
      <c r="T160" s="31" t="str">
        <f t="shared" si="25"/>
        <v>Xét KT</v>
      </c>
      <c r="U160" s="46"/>
      <c r="V160" s="33"/>
    </row>
    <row r="161" spans="1:22" s="32" customFormat="1" ht="21" customHeight="1">
      <c r="A161" s="25"/>
      <c r="B161" s="26">
        <v>2220255229</v>
      </c>
      <c r="C161" s="27" t="s">
        <v>69</v>
      </c>
      <c r="D161" s="28" t="s">
        <v>35</v>
      </c>
      <c r="E161" s="29">
        <v>36110</v>
      </c>
      <c r="F161" s="26" t="s">
        <v>161</v>
      </c>
      <c r="G161" s="26">
        <f>VLOOKUP(B161,'[1]Bỏ PivotTable-LoaiNA-SắpXếp'!$B$5:$M$907,2,0)</f>
        <v>13</v>
      </c>
      <c r="H161" s="30">
        <f>VLOOKUP(B161,'[1]Bỏ PivotTable-LoaiNA-SắpXếp'!$B$5:$M$907,9,0)</f>
        <v>7.66</v>
      </c>
      <c r="I161" s="30">
        <f>VLOOKUP(B161,'[1]Bỏ PivotTable-LoaiNA-SắpXếp'!$B$5:$M$907,10,0)</f>
        <v>3.3</v>
      </c>
      <c r="J161" s="26">
        <f>VLOOKUP(B161,'[2]Bỏ PivotTable-LoaiNA-SắpXếp'!$B$5:$M$907,2,0)</f>
        <v>18</v>
      </c>
      <c r="K161" s="30">
        <f>VLOOKUP(B161,'[2]Bỏ PivotTable-LoaiNA-SắpXếp'!$B$5:$M$907,9,0)</f>
        <v>7.49</v>
      </c>
      <c r="L161" s="30">
        <f>VLOOKUP(B161,'[2]Bỏ PivotTable-LoaiNA-SắpXếp'!$B$5:$M$907,10,0)</f>
        <v>3.13</v>
      </c>
      <c r="M161" s="30">
        <f t="shared" si="22"/>
        <v>7.56</v>
      </c>
      <c r="N161" s="30">
        <f t="shared" si="23"/>
        <v>3.2</v>
      </c>
      <c r="O161" s="26" t="str">
        <f t="shared" si="24"/>
        <v>Ko đạt</v>
      </c>
      <c r="P161" s="26"/>
      <c r="Q161" s="26"/>
      <c r="R161" s="31" t="str">
        <f>IF(ISERROR(VLOOKUP(B161,'[1]Bỏ PivotTable-LoaiNA-SắpXếp'!$B$5:$M$907,12,0))=TRUE,"Loại #N/A",VLOOKUP(B161,'[1]Bỏ PivotTable-LoaiNA-SắpXếp'!$B$5:$M$907,12,0))</f>
        <v>Xét KT</v>
      </c>
      <c r="S161" s="31" t="str">
        <f>IF(ISERROR(VLOOKUP(B161,'[2]Bỏ PivotTable-LoaiNA-SắpXếp'!$B$5:$M$907,12,0))=TRUE,"Loại #N/A",VLOOKUP(B161,'[2]Bỏ PivotTable-LoaiNA-SắpXếp'!$B$5:$M$907,12,0))</f>
        <v>Xét KT</v>
      </c>
      <c r="T161" s="31" t="str">
        <f t="shared" si="25"/>
        <v>Xét KT</v>
      </c>
      <c r="U161" s="46"/>
      <c r="V161" s="33"/>
    </row>
    <row r="162" spans="1:22" s="32" customFormat="1" ht="21" customHeight="1">
      <c r="A162" s="25"/>
      <c r="B162" s="26">
        <v>2220253340</v>
      </c>
      <c r="C162" s="27" t="s">
        <v>40</v>
      </c>
      <c r="D162" s="28" t="s">
        <v>97</v>
      </c>
      <c r="E162" s="29">
        <v>35918</v>
      </c>
      <c r="F162" s="26" t="s">
        <v>180</v>
      </c>
      <c r="G162" s="26">
        <f>VLOOKUP(B162,'[1]Bỏ PivotTable-LoaiNA-SắpXếp'!$B$5:$M$907,2,0)</f>
        <v>13</v>
      </c>
      <c r="H162" s="30">
        <f>VLOOKUP(B162,'[1]Bỏ PivotTable-LoaiNA-SắpXếp'!$B$5:$M$907,9,0)</f>
        <v>7.4</v>
      </c>
      <c r="I162" s="30">
        <f>VLOOKUP(B162,'[1]Bỏ PivotTable-LoaiNA-SắpXếp'!$B$5:$M$907,10,0)</f>
        <v>3.07</v>
      </c>
      <c r="J162" s="26">
        <f>VLOOKUP(B162,'[2]Bỏ PivotTable-LoaiNA-SắpXếp'!$B$5:$M$907,2,0)</f>
        <v>15</v>
      </c>
      <c r="K162" s="30">
        <f>VLOOKUP(B162,'[2]Bỏ PivotTable-LoaiNA-SắpXếp'!$B$5:$M$907,9,0)</f>
        <v>7.66</v>
      </c>
      <c r="L162" s="30">
        <f>VLOOKUP(B162,'[2]Bỏ PivotTable-LoaiNA-SắpXếp'!$B$5:$M$907,10,0)</f>
        <v>3.31</v>
      </c>
      <c r="M162" s="30">
        <f t="shared" si="22"/>
        <v>7.54</v>
      </c>
      <c r="N162" s="30">
        <f t="shared" si="23"/>
        <v>3.2</v>
      </c>
      <c r="O162" s="26" t="str">
        <f t="shared" si="24"/>
        <v>Ko đạt</v>
      </c>
      <c r="P162" s="26"/>
      <c r="Q162" s="26"/>
      <c r="R162" s="31" t="str">
        <f>IF(ISERROR(VLOOKUP(B162,'[1]Bỏ PivotTable-LoaiNA-SắpXếp'!$B$5:$M$907,12,0))=TRUE,"Loại #N/A",VLOOKUP(B162,'[1]Bỏ PivotTable-LoaiNA-SắpXếp'!$B$5:$M$907,12,0))</f>
        <v>Xét KT</v>
      </c>
      <c r="S162" s="31" t="str">
        <f>IF(ISERROR(VLOOKUP(B162,'[2]Bỏ PivotTable-LoaiNA-SắpXếp'!$B$5:$M$907,12,0))=TRUE,"Loại #N/A",VLOOKUP(B162,'[2]Bỏ PivotTable-LoaiNA-SắpXếp'!$B$5:$M$907,12,0))</f>
        <v>Xét KT</v>
      </c>
      <c r="T162" s="31" t="str">
        <f t="shared" si="25"/>
        <v>Xét KT</v>
      </c>
      <c r="U162" s="46"/>
      <c r="V162" s="33"/>
    </row>
    <row r="163" spans="1:22" s="32" customFormat="1" ht="21" customHeight="1">
      <c r="A163" s="25"/>
      <c r="B163" s="26">
        <v>2020266616</v>
      </c>
      <c r="C163" s="27" t="s">
        <v>128</v>
      </c>
      <c r="D163" s="28" t="s">
        <v>126</v>
      </c>
      <c r="E163" s="29">
        <v>35244</v>
      </c>
      <c r="F163" s="26" t="s">
        <v>283</v>
      </c>
      <c r="G163" s="26">
        <f>VLOOKUP(B163,'[1]Bỏ PivotTable-LoaiNA-SắpXếp'!$B$5:$M$907,2,0)</f>
        <v>19</v>
      </c>
      <c r="H163" s="30">
        <f>VLOOKUP(B163,'[1]Bỏ PivotTable-LoaiNA-SắpXếp'!$B$5:$M$907,9,0)</f>
        <v>7.38</v>
      </c>
      <c r="I163" s="30">
        <f>VLOOKUP(B163,'[1]Bỏ PivotTable-LoaiNA-SắpXếp'!$B$5:$M$907,10,0)</f>
        <v>3.12</v>
      </c>
      <c r="J163" s="26">
        <f>VLOOKUP(B163,'[2]Bỏ PivotTable-LoaiNA-SắpXếp'!$B$5:$M$907,2,0)</f>
        <v>19</v>
      </c>
      <c r="K163" s="30">
        <f>VLOOKUP(B163,'[2]Bỏ PivotTable-LoaiNA-SắpXếp'!$B$5:$M$907,9,0)</f>
        <v>7.6</v>
      </c>
      <c r="L163" s="30">
        <f>VLOOKUP(B163,'[2]Bỏ PivotTable-LoaiNA-SắpXếp'!$B$5:$M$907,10,0)</f>
        <v>3.24</v>
      </c>
      <c r="M163" s="30">
        <f t="shared" si="22"/>
        <v>7.49</v>
      </c>
      <c r="N163" s="30">
        <f t="shared" si="23"/>
        <v>3.18</v>
      </c>
      <c r="O163" s="26" t="str">
        <f t="shared" si="24"/>
        <v>Ko đạt</v>
      </c>
      <c r="P163" s="26"/>
      <c r="Q163" s="26"/>
      <c r="R163" s="31" t="str">
        <f>IF(ISERROR(VLOOKUP(B163,'[1]Bỏ PivotTable-LoaiNA-SắpXếp'!$B$5:$M$907,12,0))=TRUE,"Loại #N/A",VLOOKUP(B163,'[1]Bỏ PivotTable-LoaiNA-SắpXếp'!$B$5:$M$907,12,0))</f>
        <v>Xét KT</v>
      </c>
      <c r="S163" s="31" t="str">
        <f>IF(ISERROR(VLOOKUP(B163,'[2]Bỏ PivotTable-LoaiNA-SắpXếp'!$B$5:$M$907,12,0))=TRUE,"Loại #N/A",VLOOKUP(B163,'[2]Bỏ PivotTable-LoaiNA-SắpXếp'!$B$5:$M$907,12,0))</f>
        <v>Xét KT</v>
      </c>
      <c r="T163" s="31" t="str">
        <f t="shared" si="25"/>
        <v>Xét KT</v>
      </c>
      <c r="U163" s="46"/>
      <c r="V163" s="33"/>
    </row>
    <row r="164" spans="1:22" s="32" customFormat="1" ht="21" customHeight="1">
      <c r="A164" s="25"/>
      <c r="B164" s="26">
        <v>2020266449</v>
      </c>
      <c r="C164" s="27" t="s">
        <v>294</v>
      </c>
      <c r="D164" s="28" t="s">
        <v>49</v>
      </c>
      <c r="E164" s="29">
        <v>35098</v>
      </c>
      <c r="F164" s="26" t="s">
        <v>289</v>
      </c>
      <c r="G164" s="26">
        <f>VLOOKUP(B164,'[1]Bỏ PivotTable-LoaiNA-SắpXếp'!$B$5:$M$907,2,0)</f>
        <v>19</v>
      </c>
      <c r="H164" s="30">
        <f>VLOOKUP(B164,'[1]Bỏ PivotTable-LoaiNA-SắpXếp'!$B$5:$M$907,9,0)</f>
        <v>7.65</v>
      </c>
      <c r="I164" s="30">
        <f>VLOOKUP(B164,'[1]Bỏ PivotTable-LoaiNA-SắpXếp'!$B$5:$M$907,10,0)</f>
        <v>3.27</v>
      </c>
      <c r="J164" s="26">
        <f>VLOOKUP(B164,'[2]Bỏ PivotTable-LoaiNA-SắpXếp'!$B$5:$M$907,2,0)</f>
        <v>19</v>
      </c>
      <c r="K164" s="30">
        <f>VLOOKUP(B164,'[2]Bỏ PivotTable-LoaiNA-SắpXếp'!$B$5:$M$907,9,0)</f>
        <v>7.37</v>
      </c>
      <c r="L164" s="30">
        <f>VLOOKUP(B164,'[2]Bỏ PivotTable-LoaiNA-SắpXếp'!$B$5:$M$907,10,0)</f>
        <v>3.08</v>
      </c>
      <c r="M164" s="30">
        <f t="shared" si="22"/>
        <v>7.51</v>
      </c>
      <c r="N164" s="30">
        <f t="shared" si="23"/>
        <v>3.18</v>
      </c>
      <c r="O164" s="26" t="str">
        <f t="shared" si="24"/>
        <v>Ko đạt</v>
      </c>
      <c r="P164" s="26"/>
      <c r="Q164" s="26"/>
      <c r="R164" s="31" t="str">
        <f>IF(ISERROR(VLOOKUP(B164,'[1]Bỏ PivotTable-LoaiNA-SắpXếp'!$B$5:$M$907,12,0))=TRUE,"Loại #N/A",VLOOKUP(B164,'[1]Bỏ PivotTable-LoaiNA-SắpXếp'!$B$5:$M$907,12,0))</f>
        <v>Xét KT</v>
      </c>
      <c r="S164" s="31" t="str">
        <f>IF(ISERROR(VLOOKUP(B164,'[2]Bỏ PivotTable-LoaiNA-SắpXếp'!$B$5:$M$907,12,0))=TRUE,"Loại #N/A",VLOOKUP(B164,'[2]Bỏ PivotTable-LoaiNA-SắpXếp'!$B$5:$M$907,12,0))</f>
        <v>Xét KT</v>
      </c>
      <c r="T164" s="31" t="str">
        <f t="shared" si="25"/>
        <v>Xét KT</v>
      </c>
      <c r="U164" s="46"/>
      <c r="V164" s="33"/>
    </row>
    <row r="165" spans="1:22" s="32" customFormat="1" ht="21" customHeight="1">
      <c r="A165" s="25"/>
      <c r="B165" s="26">
        <v>2020256790</v>
      </c>
      <c r="C165" s="27" t="s">
        <v>305</v>
      </c>
      <c r="D165" s="28" t="s">
        <v>80</v>
      </c>
      <c r="E165" s="29">
        <v>35235</v>
      </c>
      <c r="F165" s="26" t="s">
        <v>311</v>
      </c>
      <c r="G165" s="26">
        <f>VLOOKUP(B165,'[1]Bỏ PivotTable-LoaiNA-SắpXếp'!$B$5:$M$907,2,0)</f>
        <v>19</v>
      </c>
      <c r="H165" s="30">
        <f>VLOOKUP(B165,'[1]Bỏ PivotTable-LoaiNA-SắpXếp'!$B$5:$M$907,9,0)</f>
        <v>7.39</v>
      </c>
      <c r="I165" s="30">
        <f>VLOOKUP(B165,'[1]Bỏ PivotTable-LoaiNA-SắpXếp'!$B$5:$M$907,10,0)</f>
        <v>3.11</v>
      </c>
      <c r="J165" s="26">
        <f>VLOOKUP(B165,'[2]Bỏ PivotTable-LoaiNA-SắpXếp'!$B$5:$M$907,2,0)</f>
        <v>19</v>
      </c>
      <c r="K165" s="30">
        <f>VLOOKUP(B165,'[2]Bỏ PivotTable-LoaiNA-SắpXếp'!$B$5:$M$907,9,0)</f>
        <v>7.64</v>
      </c>
      <c r="L165" s="30">
        <f>VLOOKUP(B165,'[2]Bỏ PivotTable-LoaiNA-SắpXếp'!$B$5:$M$907,10,0)</f>
        <v>3.24</v>
      </c>
      <c r="M165" s="30">
        <f t="shared" si="22"/>
        <v>7.52</v>
      </c>
      <c r="N165" s="30">
        <f t="shared" si="23"/>
        <v>3.18</v>
      </c>
      <c r="O165" s="26" t="str">
        <f t="shared" si="24"/>
        <v>Ko đạt</v>
      </c>
      <c r="P165" s="26"/>
      <c r="Q165" s="26"/>
      <c r="R165" s="31" t="str">
        <f>IF(ISERROR(VLOOKUP(B165,'[1]Bỏ PivotTable-LoaiNA-SắpXếp'!$B$5:$M$907,12,0))=TRUE,"Loại #N/A",VLOOKUP(B165,'[1]Bỏ PivotTable-LoaiNA-SắpXếp'!$B$5:$M$907,12,0))</f>
        <v>Xét KT</v>
      </c>
      <c r="S165" s="31" t="str">
        <f>IF(ISERROR(VLOOKUP(B165,'[2]Bỏ PivotTable-LoaiNA-SắpXếp'!$B$5:$M$907,12,0))=TRUE,"Loại #N/A",VLOOKUP(B165,'[2]Bỏ PivotTable-LoaiNA-SắpXếp'!$B$5:$M$907,12,0))</f>
        <v>Xét KT</v>
      </c>
      <c r="T165" s="31" t="str">
        <f t="shared" si="25"/>
        <v>Xét KT</v>
      </c>
      <c r="U165" s="46"/>
      <c r="V165" s="33"/>
    </row>
    <row r="166" spans="1:22" s="32" customFormat="1" ht="21" customHeight="1">
      <c r="A166" s="25"/>
      <c r="B166" s="26">
        <v>2120253846</v>
      </c>
      <c r="C166" s="27" t="s">
        <v>239</v>
      </c>
      <c r="D166" s="28" t="s">
        <v>186</v>
      </c>
      <c r="E166" s="29">
        <v>35739</v>
      </c>
      <c r="F166" s="26" t="s">
        <v>267</v>
      </c>
      <c r="G166" s="26">
        <f>VLOOKUP(B166,'[1]Bỏ PivotTable-LoaiNA-SắpXếp'!$B$5:$M$907,2,0)</f>
        <v>18</v>
      </c>
      <c r="H166" s="30">
        <f>VLOOKUP(B166,'[1]Bỏ PivotTable-LoaiNA-SắpXếp'!$B$5:$M$907,9,0)</f>
        <v>7.5</v>
      </c>
      <c r="I166" s="30">
        <f>VLOOKUP(B166,'[1]Bỏ PivotTable-LoaiNA-SắpXếp'!$B$5:$M$907,10,0)</f>
        <v>3.21</v>
      </c>
      <c r="J166" s="26">
        <f>VLOOKUP(B166,'[2]Bỏ PivotTable-LoaiNA-SắpXếp'!$B$5:$M$907,2,0)</f>
        <v>16</v>
      </c>
      <c r="K166" s="30">
        <f>VLOOKUP(B166,'[2]Bỏ PivotTable-LoaiNA-SắpXếp'!$B$5:$M$907,9,0)</f>
        <v>7.39</v>
      </c>
      <c r="L166" s="30">
        <f>VLOOKUP(B166,'[2]Bỏ PivotTable-LoaiNA-SắpXếp'!$B$5:$M$907,10,0)</f>
        <v>3.14</v>
      </c>
      <c r="M166" s="30">
        <f t="shared" si="22"/>
        <v>7.45</v>
      </c>
      <c r="N166" s="30">
        <f t="shared" si="23"/>
        <v>3.18</v>
      </c>
      <c r="O166" s="26" t="str">
        <f t="shared" si="24"/>
        <v>Ko đạt</v>
      </c>
      <c r="P166" s="26"/>
      <c r="Q166" s="26"/>
      <c r="R166" s="31" t="str">
        <f>IF(ISERROR(VLOOKUP(B166,'[1]Bỏ PivotTable-LoaiNA-SắpXếp'!$B$5:$M$907,12,0))=TRUE,"Loại #N/A",VLOOKUP(B166,'[1]Bỏ PivotTable-LoaiNA-SắpXếp'!$B$5:$M$907,12,0))</f>
        <v>Xét KT</v>
      </c>
      <c r="S166" s="31" t="str">
        <f>IF(ISERROR(VLOOKUP(B166,'[2]Bỏ PivotTable-LoaiNA-SắpXếp'!$B$5:$M$907,12,0))=TRUE,"Loại #N/A",VLOOKUP(B166,'[2]Bỏ PivotTable-LoaiNA-SắpXếp'!$B$5:$M$907,12,0))</f>
        <v>Xét KT</v>
      </c>
      <c r="T166" s="31" t="str">
        <f t="shared" si="25"/>
        <v>Xét KT</v>
      </c>
      <c r="U166" s="46"/>
      <c r="V166" s="33"/>
    </row>
    <row r="167" spans="1:22" s="32" customFormat="1" ht="21" customHeight="1">
      <c r="A167" s="25"/>
      <c r="B167" s="26">
        <v>2226261248</v>
      </c>
      <c r="C167" s="27" t="s">
        <v>140</v>
      </c>
      <c r="D167" s="28" t="s">
        <v>117</v>
      </c>
      <c r="E167" s="29">
        <v>32376</v>
      </c>
      <c r="F167" s="26" t="s">
        <v>130</v>
      </c>
      <c r="G167" s="26">
        <f>VLOOKUP(B167,'[1]Bỏ PivotTable-LoaiNA-SắpXếp'!$B$5:$M$907,2,0)</f>
        <v>17</v>
      </c>
      <c r="H167" s="30">
        <f>VLOOKUP(B167,'[1]Bỏ PivotTable-LoaiNA-SắpXếp'!$B$5:$M$907,9,0)</f>
        <v>7.93</v>
      </c>
      <c r="I167" s="30">
        <f>VLOOKUP(B167,'[1]Bỏ PivotTable-LoaiNA-SắpXếp'!$B$5:$M$907,10,0)</f>
        <v>3.47</v>
      </c>
      <c r="J167" s="26">
        <f>VLOOKUP(B167,'[2]Bỏ PivotTable-LoaiNA-SắpXếp'!$B$5:$M$907,2,0)</f>
        <v>17</v>
      </c>
      <c r="K167" s="30">
        <f>VLOOKUP(B167,'[2]Bỏ PivotTable-LoaiNA-SắpXếp'!$B$5:$M$907,9,0)</f>
        <v>7.11</v>
      </c>
      <c r="L167" s="30">
        <f>VLOOKUP(B167,'[2]Bỏ PivotTable-LoaiNA-SắpXếp'!$B$5:$M$907,10,0)</f>
        <v>2.86</v>
      </c>
      <c r="M167" s="30">
        <f t="shared" si="22"/>
        <v>7.52</v>
      </c>
      <c r="N167" s="30">
        <f t="shared" si="23"/>
        <v>3.17</v>
      </c>
      <c r="O167" s="26" t="str">
        <f t="shared" si="24"/>
        <v>Ko đạt</v>
      </c>
      <c r="P167" s="26"/>
      <c r="Q167" s="26"/>
      <c r="R167" s="31" t="str">
        <f>IF(ISERROR(VLOOKUP(B167,'[1]Bỏ PivotTable-LoaiNA-SắpXếp'!$B$5:$M$907,12,0))=TRUE,"Loại #N/A",VLOOKUP(B167,'[1]Bỏ PivotTable-LoaiNA-SắpXếp'!$B$5:$M$907,12,0))</f>
        <v>Xét KT</v>
      </c>
      <c r="S167" s="31" t="str">
        <f>IF(ISERROR(VLOOKUP(B167,'[2]Bỏ PivotTable-LoaiNA-SắpXếp'!$B$5:$M$907,12,0))=TRUE,"Loại #N/A",VLOOKUP(B167,'[2]Bỏ PivotTable-LoaiNA-SắpXếp'!$B$5:$M$907,12,0))</f>
        <v>Xét KT</v>
      </c>
      <c r="T167" s="31" t="str">
        <f t="shared" si="25"/>
        <v>Xét KT</v>
      </c>
      <c r="U167" s="46"/>
      <c r="V167" s="33"/>
    </row>
    <row r="168" spans="1:22" s="32" customFormat="1" ht="21" customHeight="1">
      <c r="A168" s="25"/>
      <c r="B168" s="26">
        <v>2020264047</v>
      </c>
      <c r="C168" s="27" t="s">
        <v>290</v>
      </c>
      <c r="D168" s="28" t="s">
        <v>45</v>
      </c>
      <c r="E168" s="29">
        <v>35092</v>
      </c>
      <c r="F168" s="26" t="s">
        <v>289</v>
      </c>
      <c r="G168" s="26">
        <f>VLOOKUP(B168,'[1]Bỏ PivotTable-LoaiNA-SắpXếp'!$B$5:$M$907,2,0)</f>
        <v>19</v>
      </c>
      <c r="H168" s="30">
        <f>VLOOKUP(B168,'[1]Bỏ PivotTable-LoaiNA-SắpXếp'!$B$5:$M$907,9,0)</f>
        <v>7.34</v>
      </c>
      <c r="I168" s="30">
        <f>VLOOKUP(B168,'[1]Bỏ PivotTable-LoaiNA-SắpXếp'!$B$5:$M$907,10,0)</f>
        <v>3.08</v>
      </c>
      <c r="J168" s="26">
        <f>VLOOKUP(B168,'[2]Bỏ PivotTable-LoaiNA-SắpXếp'!$B$5:$M$907,2,0)</f>
        <v>17</v>
      </c>
      <c r="K168" s="30">
        <f>VLOOKUP(B168,'[2]Bỏ PivotTable-LoaiNA-SắpXếp'!$B$5:$M$907,9,0)</f>
        <v>7.69</v>
      </c>
      <c r="L168" s="30">
        <f>VLOOKUP(B168,'[2]Bỏ PivotTable-LoaiNA-SắpXếp'!$B$5:$M$907,10,0)</f>
        <v>3.27</v>
      </c>
      <c r="M168" s="30">
        <f t="shared" si="22"/>
        <v>7.51</v>
      </c>
      <c r="N168" s="30">
        <f t="shared" si="23"/>
        <v>3.17</v>
      </c>
      <c r="O168" s="26" t="str">
        <f t="shared" si="24"/>
        <v>Ko đạt</v>
      </c>
      <c r="P168" s="26"/>
      <c r="Q168" s="26"/>
      <c r="R168" s="31" t="str">
        <f>IF(ISERROR(VLOOKUP(B168,'[1]Bỏ PivotTable-LoaiNA-SắpXếp'!$B$5:$M$907,12,0))=TRUE,"Loại #N/A",VLOOKUP(B168,'[1]Bỏ PivotTable-LoaiNA-SắpXếp'!$B$5:$M$907,12,0))</f>
        <v>Xét KT</v>
      </c>
      <c r="S168" s="31" t="str">
        <f>IF(ISERROR(VLOOKUP(B168,'[2]Bỏ PivotTable-LoaiNA-SắpXếp'!$B$5:$M$907,12,0))=TRUE,"Loại #N/A",VLOOKUP(B168,'[2]Bỏ PivotTable-LoaiNA-SắpXếp'!$B$5:$M$907,12,0))</f>
        <v>Xét KT</v>
      </c>
      <c r="T168" s="31" t="str">
        <f t="shared" si="25"/>
        <v>Xét KT</v>
      </c>
      <c r="U168" s="46"/>
      <c r="V168" s="33"/>
    </row>
    <row r="169" spans="1:22" s="32" customFormat="1" ht="21" customHeight="1">
      <c r="A169" s="25"/>
      <c r="B169" s="26">
        <v>2020258111</v>
      </c>
      <c r="C169" s="27" t="s">
        <v>36</v>
      </c>
      <c r="D169" s="28" t="s">
        <v>149</v>
      </c>
      <c r="E169" s="29">
        <v>34799</v>
      </c>
      <c r="F169" s="26" t="s">
        <v>307</v>
      </c>
      <c r="G169" s="26">
        <f>VLOOKUP(B169,'[1]Bỏ PivotTable-LoaiNA-SắpXếp'!$B$5:$M$907,2,0)</f>
        <v>19</v>
      </c>
      <c r="H169" s="30">
        <f>VLOOKUP(B169,'[1]Bỏ PivotTable-LoaiNA-SắpXếp'!$B$5:$M$907,9,0)</f>
        <v>7.44</v>
      </c>
      <c r="I169" s="30">
        <f>VLOOKUP(B169,'[1]Bỏ PivotTable-LoaiNA-SắpXếp'!$B$5:$M$907,10,0)</f>
        <v>3.19</v>
      </c>
      <c r="J169" s="26">
        <f>VLOOKUP(B169,'[2]Bỏ PivotTable-LoaiNA-SắpXếp'!$B$5:$M$907,2,0)</f>
        <v>15</v>
      </c>
      <c r="K169" s="30">
        <f>VLOOKUP(B169,'[2]Bỏ PivotTable-LoaiNA-SắpXếp'!$B$5:$M$907,9,0)</f>
        <v>7.53</v>
      </c>
      <c r="L169" s="30">
        <f>VLOOKUP(B169,'[2]Bỏ PivotTable-LoaiNA-SắpXếp'!$B$5:$M$907,10,0)</f>
        <v>3.15</v>
      </c>
      <c r="M169" s="30">
        <f t="shared" si="22"/>
        <v>7.48</v>
      </c>
      <c r="N169" s="30">
        <f t="shared" si="23"/>
        <v>3.17</v>
      </c>
      <c r="O169" s="26" t="str">
        <f t="shared" si="24"/>
        <v>Ko đạt</v>
      </c>
      <c r="P169" s="26"/>
      <c r="Q169" s="26"/>
      <c r="R169" s="31" t="str">
        <f>IF(ISERROR(VLOOKUP(B169,'[1]Bỏ PivotTable-LoaiNA-SắpXếp'!$B$5:$M$907,12,0))=TRUE,"Loại #N/A",VLOOKUP(B169,'[1]Bỏ PivotTable-LoaiNA-SắpXếp'!$B$5:$M$907,12,0))</f>
        <v>Xét KT</v>
      </c>
      <c r="S169" s="31" t="str">
        <f>IF(ISERROR(VLOOKUP(B169,'[2]Bỏ PivotTable-LoaiNA-SắpXếp'!$B$5:$M$907,12,0))=TRUE,"Loại #N/A",VLOOKUP(B169,'[2]Bỏ PivotTable-LoaiNA-SắpXếp'!$B$5:$M$907,12,0))</f>
        <v>Xét KT</v>
      </c>
      <c r="T169" s="31" t="str">
        <f t="shared" si="25"/>
        <v>Xét KT</v>
      </c>
      <c r="U169" s="46"/>
      <c r="V169" s="33"/>
    </row>
    <row r="170" spans="1:22" s="32" customFormat="1" ht="21" customHeight="1">
      <c r="A170" s="25"/>
      <c r="B170" s="26">
        <v>2220259382</v>
      </c>
      <c r="C170" s="27" t="s">
        <v>153</v>
      </c>
      <c r="D170" s="28" t="s">
        <v>77</v>
      </c>
      <c r="E170" s="29">
        <v>36148</v>
      </c>
      <c r="F170" s="26" t="s">
        <v>180</v>
      </c>
      <c r="G170" s="26">
        <f>VLOOKUP(B170,'[1]Bỏ PivotTable-LoaiNA-SắpXếp'!$B$5:$M$907,2,0)</f>
        <v>13</v>
      </c>
      <c r="H170" s="30">
        <f>VLOOKUP(B170,'[1]Bỏ PivotTable-LoaiNA-SắpXếp'!$B$5:$M$907,9,0)</f>
        <v>7.3</v>
      </c>
      <c r="I170" s="30">
        <f>VLOOKUP(B170,'[1]Bỏ PivotTable-LoaiNA-SắpXếp'!$B$5:$M$907,10,0)</f>
        <v>3.15</v>
      </c>
      <c r="J170" s="26">
        <f>VLOOKUP(B170,'[2]Bỏ PivotTable-LoaiNA-SắpXếp'!$B$5:$M$907,2,0)</f>
        <v>17</v>
      </c>
      <c r="K170" s="30">
        <f>VLOOKUP(B170,'[2]Bỏ PivotTable-LoaiNA-SắpXếp'!$B$5:$M$907,9,0)</f>
        <v>7.54</v>
      </c>
      <c r="L170" s="30">
        <f>VLOOKUP(B170,'[2]Bỏ PivotTable-LoaiNA-SắpXếp'!$B$5:$M$907,10,0)</f>
        <v>3.19</v>
      </c>
      <c r="M170" s="30">
        <f t="shared" si="22"/>
        <v>7.44</v>
      </c>
      <c r="N170" s="30">
        <f t="shared" si="23"/>
        <v>3.17</v>
      </c>
      <c r="O170" s="26" t="str">
        <f t="shared" si="24"/>
        <v>Ko đạt</v>
      </c>
      <c r="P170" s="26"/>
      <c r="Q170" s="26"/>
      <c r="R170" s="31" t="str">
        <f>IF(ISERROR(VLOOKUP(B170,'[1]Bỏ PivotTable-LoaiNA-SắpXếp'!$B$5:$M$907,12,0))=TRUE,"Loại #N/A",VLOOKUP(B170,'[1]Bỏ PivotTable-LoaiNA-SắpXếp'!$B$5:$M$907,12,0))</f>
        <v>Xét KT</v>
      </c>
      <c r="S170" s="31" t="str">
        <f>IF(ISERROR(VLOOKUP(B170,'[2]Bỏ PivotTable-LoaiNA-SắpXếp'!$B$5:$M$907,12,0))=TRUE,"Loại #N/A",VLOOKUP(B170,'[2]Bỏ PivotTable-LoaiNA-SắpXếp'!$B$5:$M$907,12,0))</f>
        <v>Xét KT</v>
      </c>
      <c r="T170" s="31" t="str">
        <f t="shared" si="25"/>
        <v>Xét KT</v>
      </c>
      <c r="U170" s="46"/>
      <c r="V170" s="33"/>
    </row>
    <row r="171" spans="1:22" s="32" customFormat="1" ht="21" customHeight="1">
      <c r="A171" s="25"/>
      <c r="B171" s="26">
        <v>2220253335</v>
      </c>
      <c r="C171" s="27" t="s">
        <v>36</v>
      </c>
      <c r="D171" s="28" t="s">
        <v>72</v>
      </c>
      <c r="E171" s="29">
        <v>35880</v>
      </c>
      <c r="F171" s="26" t="s">
        <v>180</v>
      </c>
      <c r="G171" s="26">
        <f>VLOOKUP(B171,'[1]Bỏ PivotTable-LoaiNA-SắpXếp'!$B$5:$M$907,2,0)</f>
        <v>13</v>
      </c>
      <c r="H171" s="30">
        <f>VLOOKUP(B171,'[1]Bỏ PivotTable-LoaiNA-SắpXếp'!$B$5:$M$907,9,0)</f>
        <v>7.28</v>
      </c>
      <c r="I171" s="30">
        <f>VLOOKUP(B171,'[1]Bỏ PivotTable-LoaiNA-SắpXếp'!$B$5:$M$907,10,0)</f>
        <v>2.99</v>
      </c>
      <c r="J171" s="26">
        <f>VLOOKUP(B171,'[2]Bỏ PivotTable-LoaiNA-SắpXếp'!$B$5:$M$907,2,0)</f>
        <v>15</v>
      </c>
      <c r="K171" s="30">
        <f>VLOOKUP(B171,'[2]Bỏ PivotTable-LoaiNA-SắpXếp'!$B$5:$M$907,9,0)</f>
        <v>7.67</v>
      </c>
      <c r="L171" s="30">
        <f>VLOOKUP(B171,'[2]Bỏ PivotTable-LoaiNA-SắpXếp'!$B$5:$M$907,10,0)</f>
        <v>3.3</v>
      </c>
      <c r="M171" s="30">
        <f t="shared" si="22"/>
        <v>7.49</v>
      </c>
      <c r="N171" s="30">
        <f t="shared" si="23"/>
        <v>3.16</v>
      </c>
      <c r="O171" s="26" t="str">
        <f t="shared" si="24"/>
        <v>Ko đạt</v>
      </c>
      <c r="P171" s="26"/>
      <c r="Q171" s="26"/>
      <c r="R171" s="31" t="str">
        <f>IF(ISERROR(VLOOKUP(B171,'[1]Bỏ PivotTable-LoaiNA-SắpXếp'!$B$5:$M$907,12,0))=TRUE,"Loại #N/A",VLOOKUP(B171,'[1]Bỏ PivotTable-LoaiNA-SắpXếp'!$B$5:$M$907,12,0))</f>
        <v>Xét KT</v>
      </c>
      <c r="S171" s="31" t="str">
        <f>IF(ISERROR(VLOOKUP(B171,'[2]Bỏ PivotTable-LoaiNA-SắpXếp'!$B$5:$M$907,12,0))=TRUE,"Loại #N/A",VLOOKUP(B171,'[2]Bỏ PivotTable-LoaiNA-SắpXếp'!$B$5:$M$907,12,0))</f>
        <v>Xét KT</v>
      </c>
      <c r="T171" s="31" t="str">
        <f t="shared" si="25"/>
        <v>Xét KT</v>
      </c>
      <c r="U171" s="46"/>
      <c r="V171" s="33"/>
    </row>
    <row r="172" spans="1:22" s="32" customFormat="1" ht="21" customHeight="1">
      <c r="A172" s="25"/>
      <c r="B172" s="26">
        <v>2126261700</v>
      </c>
      <c r="C172" s="27" t="s">
        <v>202</v>
      </c>
      <c r="D172" s="28" t="s">
        <v>192</v>
      </c>
      <c r="E172" s="29">
        <v>33936</v>
      </c>
      <c r="F172" s="26" t="s">
        <v>200</v>
      </c>
      <c r="G172" s="26">
        <f>VLOOKUP(B172,'[1]Bỏ PivotTable-LoaiNA-SắpXếp'!$B$5:$M$907,2,0)</f>
        <v>15</v>
      </c>
      <c r="H172" s="30">
        <f>VLOOKUP(B172,'[1]Bỏ PivotTable-LoaiNA-SắpXếp'!$B$5:$M$907,9,0)</f>
        <v>7.69</v>
      </c>
      <c r="I172" s="30">
        <f>VLOOKUP(B172,'[1]Bỏ PivotTable-LoaiNA-SắpXếp'!$B$5:$M$907,10,0)</f>
        <v>3.24</v>
      </c>
      <c r="J172" s="26">
        <f>VLOOKUP(B172,'[2]Bỏ PivotTable-LoaiNA-SắpXếp'!$B$5:$M$907,2,0)</f>
        <v>18</v>
      </c>
      <c r="K172" s="30">
        <f>VLOOKUP(B172,'[2]Bỏ PivotTable-LoaiNA-SắpXếp'!$B$5:$M$907,9,0)</f>
        <v>7.38</v>
      </c>
      <c r="L172" s="30">
        <f>VLOOKUP(B172,'[2]Bỏ PivotTable-LoaiNA-SắpXếp'!$B$5:$M$907,10,0)</f>
        <v>3.07</v>
      </c>
      <c r="M172" s="30">
        <f t="shared" si="22"/>
        <v>7.52</v>
      </c>
      <c r="N172" s="30">
        <f t="shared" si="23"/>
        <v>3.15</v>
      </c>
      <c r="O172" s="26" t="str">
        <f t="shared" si="24"/>
        <v>Ko đạt</v>
      </c>
      <c r="P172" s="26"/>
      <c r="Q172" s="26"/>
      <c r="R172" s="31" t="str">
        <f>IF(ISERROR(VLOOKUP(B172,'[1]Bỏ PivotTable-LoaiNA-SắpXếp'!$B$5:$M$907,12,0))=TRUE,"Loại #N/A",VLOOKUP(B172,'[1]Bỏ PivotTable-LoaiNA-SắpXếp'!$B$5:$M$907,12,0))</f>
        <v>Xét KT</v>
      </c>
      <c r="S172" s="31" t="str">
        <f>IF(ISERROR(VLOOKUP(B172,'[2]Bỏ PivotTable-LoaiNA-SắpXếp'!$B$5:$M$907,12,0))=TRUE,"Loại #N/A",VLOOKUP(B172,'[2]Bỏ PivotTable-LoaiNA-SắpXếp'!$B$5:$M$907,12,0))</f>
        <v>Xét KT</v>
      </c>
      <c r="T172" s="31" t="str">
        <f t="shared" si="25"/>
        <v>Xét KT</v>
      </c>
      <c r="U172" s="46"/>
      <c r="V172" s="33"/>
    </row>
    <row r="173" spans="1:22" s="32" customFormat="1" ht="21" customHeight="1">
      <c r="A173" s="25"/>
      <c r="B173" s="26">
        <v>2020263801</v>
      </c>
      <c r="C173" s="27" t="s">
        <v>150</v>
      </c>
      <c r="D173" s="28" t="s">
        <v>147</v>
      </c>
      <c r="E173" s="29">
        <v>35195</v>
      </c>
      <c r="F173" s="26" t="s">
        <v>289</v>
      </c>
      <c r="G173" s="26">
        <f>VLOOKUP(B173,'[1]Bỏ PivotTable-LoaiNA-SắpXếp'!$B$5:$M$907,2,0)</f>
        <v>19</v>
      </c>
      <c r="H173" s="30">
        <f>VLOOKUP(B173,'[1]Bỏ PivotTable-LoaiNA-SắpXếp'!$B$5:$M$907,9,0)</f>
        <v>7.11</v>
      </c>
      <c r="I173" s="30">
        <f>VLOOKUP(B173,'[1]Bỏ PivotTable-LoaiNA-SắpXếp'!$B$5:$M$907,10,0)</f>
        <v>2.98</v>
      </c>
      <c r="J173" s="26">
        <f>VLOOKUP(B173,'[2]Bỏ PivotTable-LoaiNA-SắpXếp'!$B$5:$M$907,2,0)</f>
        <v>12</v>
      </c>
      <c r="K173" s="30">
        <f>VLOOKUP(B173,'[2]Bỏ PivotTable-LoaiNA-SắpXếp'!$B$5:$M$907,9,0)</f>
        <v>7.88</v>
      </c>
      <c r="L173" s="30">
        <f>VLOOKUP(B173,'[2]Bỏ PivotTable-LoaiNA-SắpXếp'!$B$5:$M$907,10,0)</f>
        <v>3.41</v>
      </c>
      <c r="M173" s="30">
        <f t="shared" si="22"/>
        <v>7.41</v>
      </c>
      <c r="N173" s="30">
        <f t="shared" si="23"/>
        <v>3.15</v>
      </c>
      <c r="O173" s="26" t="str">
        <f t="shared" si="24"/>
        <v>Ko đạt</v>
      </c>
      <c r="P173" s="26"/>
      <c r="Q173" s="26"/>
      <c r="R173" s="31" t="str">
        <f>IF(ISERROR(VLOOKUP(B173,'[1]Bỏ PivotTable-LoaiNA-SắpXếp'!$B$5:$M$907,12,0))=TRUE,"Loại #N/A",VLOOKUP(B173,'[1]Bỏ PivotTable-LoaiNA-SắpXếp'!$B$5:$M$907,12,0))</f>
        <v>Xét KT</v>
      </c>
      <c r="S173" s="31" t="str">
        <f>IF(ISERROR(VLOOKUP(B173,'[2]Bỏ PivotTable-LoaiNA-SắpXếp'!$B$5:$M$907,12,0))=TRUE,"Loại #N/A",VLOOKUP(B173,'[2]Bỏ PivotTable-LoaiNA-SắpXếp'!$B$5:$M$907,12,0))</f>
        <v>Xét KT</v>
      </c>
      <c r="T173" s="31" t="str">
        <f t="shared" si="25"/>
        <v>Xét KT</v>
      </c>
      <c r="U173" s="46"/>
      <c r="V173" s="33"/>
    </row>
    <row r="174" spans="1:22" s="32" customFormat="1" ht="21" customHeight="1">
      <c r="A174" s="25"/>
      <c r="B174" s="26">
        <v>1920255453</v>
      </c>
      <c r="C174" s="27" t="s">
        <v>306</v>
      </c>
      <c r="D174" s="28" t="s">
        <v>59</v>
      </c>
      <c r="E174" s="29">
        <v>34848</v>
      </c>
      <c r="F174" s="26" t="s">
        <v>300</v>
      </c>
      <c r="G174" s="26">
        <f>VLOOKUP(B174,'[1]Bỏ PivotTable-LoaiNA-SắpXếp'!$B$5:$M$907,2,0)</f>
        <v>19</v>
      </c>
      <c r="H174" s="30">
        <f>VLOOKUP(B174,'[1]Bỏ PivotTable-LoaiNA-SắpXếp'!$B$5:$M$907,9,0)</f>
        <v>7.6</v>
      </c>
      <c r="I174" s="30">
        <f>VLOOKUP(B174,'[1]Bỏ PivotTable-LoaiNA-SắpXếp'!$B$5:$M$907,10,0)</f>
        <v>3.22</v>
      </c>
      <c r="J174" s="26">
        <f>VLOOKUP(B174,'[2]Bỏ PivotTable-LoaiNA-SắpXếp'!$B$5:$M$907,2,0)</f>
        <v>12</v>
      </c>
      <c r="K174" s="30">
        <f>VLOOKUP(B174,'[2]Bỏ PivotTable-LoaiNA-SắpXếp'!$B$5:$M$907,9,0)</f>
        <v>7.23</v>
      </c>
      <c r="L174" s="30">
        <f>VLOOKUP(B174,'[2]Bỏ PivotTable-LoaiNA-SắpXếp'!$B$5:$M$907,10,0)</f>
        <v>3.05</v>
      </c>
      <c r="M174" s="30">
        <f t="shared" si="22"/>
        <v>7.46</v>
      </c>
      <c r="N174" s="30">
        <f t="shared" si="23"/>
        <v>3.15</v>
      </c>
      <c r="O174" s="26" t="str">
        <f t="shared" si="24"/>
        <v>Ko đạt</v>
      </c>
      <c r="P174" s="26"/>
      <c r="Q174" s="26"/>
      <c r="R174" s="31" t="str">
        <f>IF(ISERROR(VLOOKUP(B174,'[1]Bỏ PivotTable-LoaiNA-SắpXếp'!$B$5:$M$907,12,0))=TRUE,"Loại #N/A",VLOOKUP(B174,'[1]Bỏ PivotTable-LoaiNA-SắpXếp'!$B$5:$M$907,12,0))</f>
        <v>Xét KT</v>
      </c>
      <c r="S174" s="31" t="str">
        <f>IF(ISERROR(VLOOKUP(B174,'[2]Bỏ PivotTable-LoaiNA-SắpXếp'!$B$5:$M$907,12,0))=TRUE,"Loại #N/A",VLOOKUP(B174,'[2]Bỏ PivotTable-LoaiNA-SắpXếp'!$B$5:$M$907,12,0))</f>
        <v>Xét KT</v>
      </c>
      <c r="T174" s="31" t="str">
        <f t="shared" si="25"/>
        <v>Xét KT</v>
      </c>
      <c r="U174" s="46"/>
      <c r="V174" s="33"/>
    </row>
    <row r="175" spans="1:22" s="32" customFormat="1" ht="21" customHeight="1">
      <c r="A175" s="25"/>
      <c r="B175" s="26">
        <v>2020257378</v>
      </c>
      <c r="C175" s="27" t="s">
        <v>211</v>
      </c>
      <c r="D175" s="28" t="s">
        <v>51</v>
      </c>
      <c r="E175" s="29">
        <v>35006</v>
      </c>
      <c r="F175" s="26" t="s">
        <v>311</v>
      </c>
      <c r="G175" s="26">
        <f>VLOOKUP(B175,'[1]Bỏ PivotTable-LoaiNA-SắpXếp'!$B$5:$M$907,2,0)</f>
        <v>19</v>
      </c>
      <c r="H175" s="30">
        <f>VLOOKUP(B175,'[1]Bỏ PivotTable-LoaiNA-SắpXếp'!$B$5:$M$907,9,0)</f>
        <v>7.57</v>
      </c>
      <c r="I175" s="30">
        <f>VLOOKUP(B175,'[1]Bỏ PivotTable-LoaiNA-SắpXếp'!$B$5:$M$907,10,0)</f>
        <v>3.19</v>
      </c>
      <c r="J175" s="26">
        <f>VLOOKUP(B175,'[2]Bỏ PivotTable-LoaiNA-SắpXếp'!$B$5:$M$907,2,0)</f>
        <v>19</v>
      </c>
      <c r="K175" s="30">
        <f>VLOOKUP(B175,'[2]Bỏ PivotTable-LoaiNA-SắpXếp'!$B$5:$M$907,9,0)</f>
        <v>7.27</v>
      </c>
      <c r="L175" s="30">
        <f>VLOOKUP(B175,'[2]Bỏ PivotTable-LoaiNA-SắpXếp'!$B$5:$M$907,10,0)</f>
        <v>3.08</v>
      </c>
      <c r="M175" s="30">
        <f t="shared" si="22"/>
        <v>7.42</v>
      </c>
      <c r="N175" s="30">
        <f t="shared" si="23"/>
        <v>3.14</v>
      </c>
      <c r="O175" s="26" t="str">
        <f t="shared" si="24"/>
        <v>Ko đạt</v>
      </c>
      <c r="P175" s="26"/>
      <c r="Q175" s="26"/>
      <c r="R175" s="31" t="str">
        <f>IF(ISERROR(VLOOKUP(B175,'[1]Bỏ PivotTable-LoaiNA-SắpXếp'!$B$5:$M$907,12,0))=TRUE,"Loại #N/A",VLOOKUP(B175,'[1]Bỏ PivotTable-LoaiNA-SắpXếp'!$B$5:$M$907,12,0))</f>
        <v>Xét KT</v>
      </c>
      <c r="S175" s="31" t="str">
        <f>IF(ISERROR(VLOOKUP(B175,'[2]Bỏ PivotTable-LoaiNA-SắpXếp'!$B$5:$M$907,12,0))=TRUE,"Loại #N/A",VLOOKUP(B175,'[2]Bỏ PivotTable-LoaiNA-SắpXếp'!$B$5:$M$907,12,0))</f>
        <v>Xét KT</v>
      </c>
      <c r="T175" s="31" t="str">
        <f t="shared" si="25"/>
        <v>Xét KT</v>
      </c>
      <c r="U175" s="46"/>
      <c r="V175" s="33"/>
    </row>
    <row r="176" spans="1:22" s="32" customFormat="1" ht="21" customHeight="1">
      <c r="A176" s="25"/>
      <c r="B176" s="26">
        <v>2120259411</v>
      </c>
      <c r="C176" s="27" t="s">
        <v>197</v>
      </c>
      <c r="D176" s="28" t="s">
        <v>66</v>
      </c>
      <c r="E176" s="29">
        <v>34927</v>
      </c>
      <c r="F176" s="26" t="s">
        <v>272</v>
      </c>
      <c r="G176" s="26">
        <f>VLOOKUP(B176,'[1]Bỏ PivotTable-LoaiNA-SắpXếp'!$B$5:$M$907,2,0)</f>
        <v>18</v>
      </c>
      <c r="H176" s="30">
        <f>VLOOKUP(B176,'[1]Bỏ PivotTable-LoaiNA-SắpXếp'!$B$5:$M$907,9,0)</f>
        <v>7.63</v>
      </c>
      <c r="I176" s="30">
        <f>VLOOKUP(B176,'[1]Bỏ PivotTable-LoaiNA-SắpXếp'!$B$5:$M$907,10,0)</f>
        <v>3.31</v>
      </c>
      <c r="J176" s="26">
        <f>VLOOKUP(B176,'[2]Bỏ PivotTable-LoaiNA-SắpXếp'!$B$5:$M$907,2,0)</f>
        <v>18</v>
      </c>
      <c r="K176" s="30">
        <f>VLOOKUP(B176,'[2]Bỏ PivotTable-LoaiNA-SắpXếp'!$B$5:$M$907,9,0)</f>
        <v>7.14</v>
      </c>
      <c r="L176" s="30">
        <f>VLOOKUP(B176,'[2]Bỏ PivotTable-LoaiNA-SắpXếp'!$B$5:$M$907,10,0)</f>
        <v>2.96</v>
      </c>
      <c r="M176" s="30">
        <f t="shared" si="22"/>
        <v>7.39</v>
      </c>
      <c r="N176" s="30">
        <f t="shared" si="23"/>
        <v>3.14</v>
      </c>
      <c r="O176" s="26" t="str">
        <f t="shared" si="24"/>
        <v>Ko đạt</v>
      </c>
      <c r="P176" s="26"/>
      <c r="Q176" s="26"/>
      <c r="R176" s="31" t="str">
        <f>IF(ISERROR(VLOOKUP(B176,'[1]Bỏ PivotTable-LoaiNA-SắpXếp'!$B$5:$M$907,12,0))=TRUE,"Loại #N/A",VLOOKUP(B176,'[1]Bỏ PivotTable-LoaiNA-SắpXếp'!$B$5:$M$907,12,0))</f>
        <v>Xét KT</v>
      </c>
      <c r="S176" s="31" t="str">
        <f>IF(ISERROR(VLOOKUP(B176,'[2]Bỏ PivotTable-LoaiNA-SắpXếp'!$B$5:$M$907,12,0))=TRUE,"Loại #N/A",VLOOKUP(B176,'[2]Bỏ PivotTable-LoaiNA-SắpXếp'!$B$5:$M$907,12,0))</f>
        <v>Xét KT</v>
      </c>
      <c r="T176" s="31" t="str">
        <f t="shared" si="25"/>
        <v>Xét KT</v>
      </c>
      <c r="U176" s="46"/>
      <c r="V176" s="33"/>
    </row>
    <row r="177" spans="1:22" s="32" customFormat="1" ht="21" customHeight="1">
      <c r="A177" s="25"/>
      <c r="B177" s="26">
        <v>2220253303</v>
      </c>
      <c r="C177" s="27" t="s">
        <v>181</v>
      </c>
      <c r="D177" s="28" t="s">
        <v>35</v>
      </c>
      <c r="E177" s="29">
        <v>36130</v>
      </c>
      <c r="F177" s="26" t="s">
        <v>180</v>
      </c>
      <c r="G177" s="26">
        <f>VLOOKUP(B177,'[1]Bỏ PivotTable-LoaiNA-SắpXếp'!$B$5:$M$907,2,0)</f>
        <v>13</v>
      </c>
      <c r="H177" s="30">
        <f>VLOOKUP(B177,'[1]Bỏ PivotTable-LoaiNA-SắpXếp'!$B$5:$M$907,9,0)</f>
        <v>7.54</v>
      </c>
      <c r="I177" s="30">
        <f>VLOOKUP(B177,'[1]Bỏ PivotTable-LoaiNA-SắpXếp'!$B$5:$M$907,10,0)</f>
        <v>3.3</v>
      </c>
      <c r="J177" s="26">
        <f>VLOOKUP(B177,'[2]Bỏ PivotTable-LoaiNA-SắpXếp'!$B$5:$M$907,2,0)</f>
        <v>17</v>
      </c>
      <c r="K177" s="30">
        <f>VLOOKUP(B177,'[2]Bỏ PivotTable-LoaiNA-SắpXếp'!$B$5:$M$907,9,0)</f>
        <v>7.29</v>
      </c>
      <c r="L177" s="30">
        <f>VLOOKUP(B177,'[2]Bỏ PivotTable-LoaiNA-SắpXếp'!$B$5:$M$907,10,0)</f>
        <v>3.01</v>
      </c>
      <c r="M177" s="30">
        <f t="shared" si="22"/>
        <v>7.4</v>
      </c>
      <c r="N177" s="30">
        <f t="shared" si="23"/>
        <v>3.14</v>
      </c>
      <c r="O177" s="26" t="str">
        <f t="shared" si="24"/>
        <v>Ko đạt</v>
      </c>
      <c r="P177" s="26"/>
      <c r="Q177" s="26"/>
      <c r="R177" s="31" t="str">
        <f>IF(ISERROR(VLOOKUP(B177,'[1]Bỏ PivotTable-LoaiNA-SắpXếp'!$B$5:$M$907,12,0))=TRUE,"Loại #N/A",VLOOKUP(B177,'[1]Bỏ PivotTable-LoaiNA-SắpXếp'!$B$5:$M$907,12,0))</f>
        <v>Xét KT</v>
      </c>
      <c r="S177" s="31" t="str">
        <f>IF(ISERROR(VLOOKUP(B177,'[2]Bỏ PivotTable-LoaiNA-SắpXếp'!$B$5:$M$907,12,0))=TRUE,"Loại #N/A",VLOOKUP(B177,'[2]Bỏ PivotTable-LoaiNA-SắpXếp'!$B$5:$M$907,12,0))</f>
        <v>Xét KT</v>
      </c>
      <c r="T177" s="31" t="str">
        <f t="shared" si="25"/>
        <v>Xét KT</v>
      </c>
      <c r="U177" s="46"/>
      <c r="V177" s="33"/>
    </row>
    <row r="178" spans="1:22" s="32" customFormat="1" ht="21" customHeight="1">
      <c r="A178" s="25"/>
      <c r="B178" s="26">
        <v>2120253847</v>
      </c>
      <c r="C178" s="27" t="s">
        <v>246</v>
      </c>
      <c r="D178" s="28" t="s">
        <v>247</v>
      </c>
      <c r="E178" s="29">
        <v>35608</v>
      </c>
      <c r="F178" s="26" t="s">
        <v>245</v>
      </c>
      <c r="G178" s="26">
        <f>VLOOKUP(B178,'[1]Bỏ PivotTable-LoaiNA-SắpXếp'!$B$5:$M$907,2,0)</f>
        <v>19</v>
      </c>
      <c r="H178" s="30">
        <f>VLOOKUP(B178,'[1]Bỏ PivotTable-LoaiNA-SắpXếp'!$B$5:$M$907,9,0)</f>
        <v>7.38</v>
      </c>
      <c r="I178" s="30">
        <f>VLOOKUP(B178,'[1]Bỏ PivotTable-LoaiNA-SắpXếp'!$B$5:$M$907,10,0)</f>
        <v>3.04</v>
      </c>
      <c r="J178" s="26">
        <f>VLOOKUP(B178,'[2]Bỏ PivotTable-LoaiNA-SắpXếp'!$B$5:$M$907,2,0)</f>
        <v>18</v>
      </c>
      <c r="K178" s="30">
        <f>VLOOKUP(B178,'[2]Bỏ PivotTable-LoaiNA-SắpXếp'!$B$5:$M$907,9,0)</f>
        <v>7.64</v>
      </c>
      <c r="L178" s="30">
        <f>VLOOKUP(B178,'[2]Bỏ PivotTable-LoaiNA-SắpXếp'!$B$5:$M$907,10,0)</f>
        <v>3.22</v>
      </c>
      <c r="M178" s="30">
        <f t="shared" si="22"/>
        <v>7.51</v>
      </c>
      <c r="N178" s="30">
        <f t="shared" si="23"/>
        <v>3.13</v>
      </c>
      <c r="O178" s="26" t="str">
        <f t="shared" si="24"/>
        <v>Ko đạt</v>
      </c>
      <c r="P178" s="26"/>
      <c r="Q178" s="26"/>
      <c r="R178" s="31" t="str">
        <f>IF(ISERROR(VLOOKUP(B178,'[1]Bỏ PivotTable-LoaiNA-SắpXếp'!$B$5:$M$907,12,0))=TRUE,"Loại #N/A",VLOOKUP(B178,'[1]Bỏ PivotTable-LoaiNA-SắpXếp'!$B$5:$M$907,12,0))</f>
        <v>Xét KT</v>
      </c>
      <c r="S178" s="31" t="str">
        <f>IF(ISERROR(VLOOKUP(B178,'[2]Bỏ PivotTable-LoaiNA-SắpXếp'!$B$5:$M$907,12,0))=TRUE,"Loại #N/A",VLOOKUP(B178,'[2]Bỏ PivotTable-LoaiNA-SắpXếp'!$B$5:$M$907,12,0))</f>
        <v>Xét KT</v>
      </c>
      <c r="T178" s="31" t="str">
        <f t="shared" si="25"/>
        <v>Xét KT</v>
      </c>
      <c r="U178" s="46"/>
      <c r="V178" s="33"/>
    </row>
    <row r="179" spans="1:22" s="32" customFormat="1" ht="21" customHeight="1">
      <c r="A179" s="25"/>
      <c r="B179" s="26">
        <v>2226261225</v>
      </c>
      <c r="C179" s="27" t="s">
        <v>131</v>
      </c>
      <c r="D179" s="28" t="s">
        <v>33</v>
      </c>
      <c r="E179" s="29">
        <v>32940</v>
      </c>
      <c r="F179" s="26" t="s">
        <v>130</v>
      </c>
      <c r="G179" s="26">
        <f>VLOOKUP(B179,'[1]Bỏ PivotTable-LoaiNA-SắpXếp'!$B$5:$M$907,2,0)</f>
        <v>17</v>
      </c>
      <c r="H179" s="30">
        <f>VLOOKUP(B179,'[1]Bỏ PivotTable-LoaiNA-SắpXếp'!$B$5:$M$907,9,0)</f>
        <v>7.46</v>
      </c>
      <c r="I179" s="30">
        <f>VLOOKUP(B179,'[1]Bỏ PivotTable-LoaiNA-SắpXếp'!$B$5:$M$907,10,0)</f>
        <v>3.2</v>
      </c>
      <c r="J179" s="26">
        <f>VLOOKUP(B179,'[2]Bỏ PivotTable-LoaiNA-SắpXếp'!$B$5:$M$907,2,0)</f>
        <v>17</v>
      </c>
      <c r="K179" s="30">
        <f>VLOOKUP(B179,'[2]Bỏ PivotTable-LoaiNA-SắpXếp'!$B$5:$M$907,9,0)</f>
        <v>7.22</v>
      </c>
      <c r="L179" s="30">
        <f>VLOOKUP(B179,'[2]Bỏ PivotTable-LoaiNA-SắpXếp'!$B$5:$M$907,10,0)</f>
        <v>3.03</v>
      </c>
      <c r="M179" s="30">
        <f t="shared" si="22"/>
        <v>7.34</v>
      </c>
      <c r="N179" s="30">
        <f t="shared" si="23"/>
        <v>3.12</v>
      </c>
      <c r="O179" s="26" t="str">
        <f t="shared" si="24"/>
        <v>Ko đạt</v>
      </c>
      <c r="P179" s="26"/>
      <c r="Q179" s="26"/>
      <c r="R179" s="31" t="str">
        <f>IF(ISERROR(VLOOKUP(B179,'[1]Bỏ PivotTable-LoaiNA-SắpXếp'!$B$5:$M$907,12,0))=TRUE,"Loại #N/A",VLOOKUP(B179,'[1]Bỏ PivotTable-LoaiNA-SắpXếp'!$B$5:$M$907,12,0))</f>
        <v>Xét KT</v>
      </c>
      <c r="S179" s="31" t="str">
        <f>IF(ISERROR(VLOOKUP(B179,'[2]Bỏ PivotTable-LoaiNA-SắpXếp'!$B$5:$M$907,12,0))=TRUE,"Loại #N/A",VLOOKUP(B179,'[2]Bỏ PivotTable-LoaiNA-SắpXếp'!$B$5:$M$907,12,0))</f>
        <v>Xét KT</v>
      </c>
      <c r="T179" s="31" t="str">
        <f t="shared" si="25"/>
        <v>Xét KT</v>
      </c>
      <c r="U179" s="46"/>
      <c r="V179" s="33"/>
    </row>
    <row r="180" spans="1:22" s="32" customFormat="1" ht="21" customHeight="1">
      <c r="A180" s="25"/>
      <c r="B180" s="26">
        <v>2220265397</v>
      </c>
      <c r="C180" s="27" t="s">
        <v>169</v>
      </c>
      <c r="D180" s="28" t="s">
        <v>106</v>
      </c>
      <c r="E180" s="29">
        <v>35806</v>
      </c>
      <c r="F180" s="26" t="s">
        <v>161</v>
      </c>
      <c r="G180" s="26">
        <f>VLOOKUP(B180,'[1]Bỏ PivotTable-LoaiNA-SắpXếp'!$B$5:$M$907,2,0)</f>
        <v>13</v>
      </c>
      <c r="H180" s="30">
        <f>VLOOKUP(B180,'[1]Bỏ PivotTable-LoaiNA-SắpXếp'!$B$5:$M$907,9,0)</f>
        <v>7.11</v>
      </c>
      <c r="I180" s="30">
        <f>VLOOKUP(B180,'[1]Bỏ PivotTable-LoaiNA-SắpXếp'!$B$5:$M$907,10,0)</f>
        <v>2.89</v>
      </c>
      <c r="J180" s="26">
        <f>VLOOKUP(B180,'[2]Bỏ PivotTable-LoaiNA-SắpXếp'!$B$5:$M$907,2,0)</f>
        <v>18</v>
      </c>
      <c r="K180" s="30">
        <f>VLOOKUP(B180,'[2]Bỏ PivotTable-LoaiNA-SắpXếp'!$B$5:$M$907,9,0)</f>
        <v>7.52</v>
      </c>
      <c r="L180" s="30">
        <f>VLOOKUP(B180,'[2]Bỏ PivotTable-LoaiNA-SắpXếp'!$B$5:$M$907,10,0)</f>
        <v>3.29</v>
      </c>
      <c r="M180" s="30">
        <f t="shared" si="22"/>
        <v>7.35</v>
      </c>
      <c r="N180" s="30">
        <f t="shared" si="23"/>
        <v>3.12</v>
      </c>
      <c r="O180" s="26" t="str">
        <f t="shared" si="24"/>
        <v>Ko đạt</v>
      </c>
      <c r="P180" s="26"/>
      <c r="Q180" s="26"/>
      <c r="R180" s="31" t="str">
        <f>IF(ISERROR(VLOOKUP(B180,'[1]Bỏ PivotTable-LoaiNA-SắpXếp'!$B$5:$M$907,12,0))=TRUE,"Loại #N/A",VLOOKUP(B180,'[1]Bỏ PivotTable-LoaiNA-SắpXếp'!$B$5:$M$907,12,0))</f>
        <v>Xét KT</v>
      </c>
      <c r="S180" s="31" t="str">
        <f>IF(ISERROR(VLOOKUP(B180,'[2]Bỏ PivotTable-LoaiNA-SắpXếp'!$B$5:$M$907,12,0))=TRUE,"Loại #N/A",VLOOKUP(B180,'[2]Bỏ PivotTable-LoaiNA-SắpXếp'!$B$5:$M$907,12,0))</f>
        <v>Xét KT</v>
      </c>
      <c r="T180" s="31" t="str">
        <f t="shared" si="25"/>
        <v>Xét KT</v>
      </c>
      <c r="U180" s="46"/>
      <c r="V180" s="33"/>
    </row>
    <row r="181" spans="1:22" s="32" customFormat="1" ht="21" customHeight="1">
      <c r="A181" s="25"/>
      <c r="B181" s="26">
        <v>2020265068</v>
      </c>
      <c r="C181" s="27" t="s">
        <v>284</v>
      </c>
      <c r="D181" s="28" t="s">
        <v>285</v>
      </c>
      <c r="E181" s="29">
        <v>35377</v>
      </c>
      <c r="F181" s="26" t="s">
        <v>283</v>
      </c>
      <c r="G181" s="26">
        <f>VLOOKUP(B181,'[1]Bỏ PivotTable-LoaiNA-SắpXếp'!$B$5:$M$907,2,0)</f>
        <v>17</v>
      </c>
      <c r="H181" s="30">
        <f>VLOOKUP(B181,'[1]Bỏ PivotTable-LoaiNA-SắpXếp'!$B$5:$M$907,9,0)</f>
        <v>7.44</v>
      </c>
      <c r="I181" s="30">
        <f>VLOOKUP(B181,'[1]Bỏ PivotTable-LoaiNA-SắpXếp'!$B$5:$M$907,10,0)</f>
        <v>3.09</v>
      </c>
      <c r="J181" s="26">
        <f>VLOOKUP(B181,'[2]Bỏ PivotTable-LoaiNA-SắpXếp'!$B$5:$M$907,2,0)</f>
        <v>15</v>
      </c>
      <c r="K181" s="30">
        <f>VLOOKUP(B181,'[2]Bỏ PivotTable-LoaiNA-SắpXếp'!$B$5:$M$907,9,0)</f>
        <v>7.34</v>
      </c>
      <c r="L181" s="30">
        <f>VLOOKUP(B181,'[2]Bỏ PivotTable-LoaiNA-SắpXếp'!$B$5:$M$907,10,0)</f>
        <v>3.13</v>
      </c>
      <c r="M181" s="30">
        <f t="shared" si="22"/>
        <v>7.39</v>
      </c>
      <c r="N181" s="30">
        <f t="shared" si="23"/>
        <v>3.11</v>
      </c>
      <c r="O181" s="26" t="str">
        <f t="shared" si="24"/>
        <v>Ko đạt</v>
      </c>
      <c r="P181" s="26"/>
      <c r="Q181" s="26"/>
      <c r="R181" s="31" t="str">
        <f>IF(ISERROR(VLOOKUP(B181,'[1]Bỏ PivotTable-LoaiNA-SắpXếp'!$B$5:$M$907,12,0))=TRUE,"Loại #N/A",VLOOKUP(B181,'[1]Bỏ PivotTable-LoaiNA-SắpXếp'!$B$5:$M$907,12,0))</f>
        <v>Xét KT</v>
      </c>
      <c r="S181" s="31" t="str">
        <f>IF(ISERROR(VLOOKUP(B181,'[2]Bỏ PivotTable-LoaiNA-SắpXếp'!$B$5:$M$907,12,0))=TRUE,"Loại #N/A",VLOOKUP(B181,'[2]Bỏ PivotTable-LoaiNA-SắpXếp'!$B$5:$M$907,12,0))</f>
        <v>Xét KT</v>
      </c>
      <c r="T181" s="31" t="str">
        <f t="shared" si="25"/>
        <v>Xét KT</v>
      </c>
      <c r="U181" s="46"/>
      <c r="V181" s="33"/>
    </row>
    <row r="182" spans="1:22" s="32" customFormat="1" ht="21" customHeight="1">
      <c r="A182" s="25"/>
      <c r="B182" s="26">
        <v>2120266080</v>
      </c>
      <c r="C182" s="27" t="s">
        <v>61</v>
      </c>
      <c r="D182" s="28" t="s">
        <v>145</v>
      </c>
      <c r="E182" s="29">
        <v>35601</v>
      </c>
      <c r="F182" s="26" t="s">
        <v>258</v>
      </c>
      <c r="G182" s="26">
        <f>VLOOKUP(B182,'[1]Bỏ PivotTable-LoaiNA-SắpXếp'!$B$5:$M$907,2,0)</f>
        <v>19</v>
      </c>
      <c r="H182" s="30">
        <f>VLOOKUP(B182,'[1]Bỏ PivotTable-LoaiNA-SắpXếp'!$B$5:$M$907,9,0)</f>
        <v>7.59</v>
      </c>
      <c r="I182" s="30">
        <f>VLOOKUP(B182,'[1]Bỏ PivotTable-LoaiNA-SắpXếp'!$B$5:$M$907,10,0)</f>
        <v>3.27</v>
      </c>
      <c r="J182" s="26">
        <f>VLOOKUP(B182,'[2]Bỏ PivotTable-LoaiNA-SắpXếp'!$B$5:$M$907,2,0)</f>
        <v>19</v>
      </c>
      <c r="K182" s="30">
        <f>VLOOKUP(B182,'[2]Bỏ PivotTable-LoaiNA-SắpXếp'!$B$5:$M$907,9,0)</f>
        <v>7.19</v>
      </c>
      <c r="L182" s="30">
        <f>VLOOKUP(B182,'[2]Bỏ PivotTable-LoaiNA-SắpXếp'!$B$5:$M$907,10,0)</f>
        <v>2.94</v>
      </c>
      <c r="M182" s="30">
        <f t="shared" si="22"/>
        <v>7.39</v>
      </c>
      <c r="N182" s="30">
        <f t="shared" si="23"/>
        <v>3.11</v>
      </c>
      <c r="O182" s="26" t="str">
        <f t="shared" si="24"/>
        <v>Ko đạt</v>
      </c>
      <c r="P182" s="26"/>
      <c r="Q182" s="26"/>
      <c r="R182" s="31" t="str">
        <f>IF(ISERROR(VLOOKUP(B182,'[1]Bỏ PivotTable-LoaiNA-SắpXếp'!$B$5:$M$907,12,0))=TRUE,"Loại #N/A",VLOOKUP(B182,'[1]Bỏ PivotTable-LoaiNA-SắpXếp'!$B$5:$M$907,12,0))</f>
        <v>Xét KT</v>
      </c>
      <c r="S182" s="31" t="str">
        <f>IF(ISERROR(VLOOKUP(B182,'[2]Bỏ PivotTable-LoaiNA-SắpXếp'!$B$5:$M$907,12,0))=TRUE,"Loại #N/A",VLOOKUP(B182,'[2]Bỏ PivotTable-LoaiNA-SắpXếp'!$B$5:$M$907,12,0))</f>
        <v>Xét KT</v>
      </c>
      <c r="T182" s="31" t="str">
        <f t="shared" si="25"/>
        <v>Xét KT</v>
      </c>
      <c r="U182" s="46"/>
      <c r="V182" s="33"/>
    </row>
    <row r="183" spans="1:22" s="32" customFormat="1" ht="21" customHeight="1">
      <c r="A183" s="25"/>
      <c r="B183" s="26">
        <v>2220265346</v>
      </c>
      <c r="C183" s="27" t="s">
        <v>162</v>
      </c>
      <c r="D183" s="28" t="s">
        <v>31</v>
      </c>
      <c r="E183" s="29">
        <v>36028</v>
      </c>
      <c r="F183" s="26" t="s">
        <v>161</v>
      </c>
      <c r="G183" s="26">
        <f>VLOOKUP(B183,'[1]Bỏ PivotTable-LoaiNA-SắpXếp'!$B$5:$M$907,2,0)</f>
        <v>13</v>
      </c>
      <c r="H183" s="30">
        <f>VLOOKUP(B183,'[1]Bỏ PivotTable-LoaiNA-SắpXếp'!$B$5:$M$907,9,0)</f>
        <v>7.42</v>
      </c>
      <c r="I183" s="30">
        <f>VLOOKUP(B183,'[1]Bỏ PivotTable-LoaiNA-SắpXếp'!$B$5:$M$907,10,0)</f>
        <v>3.15</v>
      </c>
      <c r="J183" s="26">
        <f>VLOOKUP(B183,'[2]Bỏ PivotTable-LoaiNA-SắpXếp'!$B$5:$M$907,2,0)</f>
        <v>18</v>
      </c>
      <c r="K183" s="30">
        <f>VLOOKUP(B183,'[2]Bỏ PivotTable-LoaiNA-SắpXếp'!$B$5:$M$907,9,0)</f>
        <v>7.38</v>
      </c>
      <c r="L183" s="30">
        <f>VLOOKUP(B183,'[2]Bỏ PivotTable-LoaiNA-SắpXếp'!$B$5:$M$907,10,0)</f>
        <v>3.08</v>
      </c>
      <c r="M183" s="30">
        <f t="shared" si="22"/>
        <v>7.4</v>
      </c>
      <c r="N183" s="30">
        <f t="shared" si="23"/>
        <v>3.11</v>
      </c>
      <c r="O183" s="26" t="str">
        <f t="shared" si="24"/>
        <v>Ko đạt</v>
      </c>
      <c r="P183" s="26"/>
      <c r="Q183" s="26"/>
      <c r="R183" s="31" t="str">
        <f>IF(ISERROR(VLOOKUP(B183,'[1]Bỏ PivotTable-LoaiNA-SắpXếp'!$B$5:$M$907,12,0))=TRUE,"Loại #N/A",VLOOKUP(B183,'[1]Bỏ PivotTable-LoaiNA-SắpXếp'!$B$5:$M$907,12,0))</f>
        <v>Xét KT</v>
      </c>
      <c r="S183" s="31" t="str">
        <f>IF(ISERROR(VLOOKUP(B183,'[2]Bỏ PivotTable-LoaiNA-SắpXếp'!$B$5:$M$907,12,0))=TRUE,"Loại #N/A",VLOOKUP(B183,'[2]Bỏ PivotTable-LoaiNA-SắpXếp'!$B$5:$M$907,12,0))</f>
        <v>Xét KT</v>
      </c>
      <c r="T183" s="31" t="str">
        <f aca="true" t="shared" si="26" ref="T183:T192">IF(AND(R183="Xét KT",S183="Xét KT"),"Xét KT","Loại")</f>
        <v>Xét KT</v>
      </c>
      <c r="U183" s="46"/>
      <c r="V183" s="33"/>
    </row>
    <row r="184" spans="1:22" s="32" customFormat="1" ht="21" customHeight="1">
      <c r="A184" s="25"/>
      <c r="B184" s="26">
        <v>2020266406</v>
      </c>
      <c r="C184" s="27" t="s">
        <v>292</v>
      </c>
      <c r="D184" s="28" t="s">
        <v>89</v>
      </c>
      <c r="E184" s="29">
        <v>35322</v>
      </c>
      <c r="F184" s="26" t="s">
        <v>289</v>
      </c>
      <c r="G184" s="26">
        <f>VLOOKUP(B184,'[1]Bỏ PivotTable-LoaiNA-SắpXếp'!$B$5:$M$907,2,0)</f>
        <v>19</v>
      </c>
      <c r="H184" s="30">
        <f>VLOOKUP(B184,'[1]Bỏ PivotTable-LoaiNA-SắpXếp'!$B$5:$M$907,9,0)</f>
        <v>7.29</v>
      </c>
      <c r="I184" s="30">
        <f>VLOOKUP(B184,'[1]Bỏ PivotTable-LoaiNA-SắpXếp'!$B$5:$M$907,10,0)</f>
        <v>3.06</v>
      </c>
      <c r="J184" s="26">
        <f>VLOOKUP(B184,'[2]Bỏ PivotTable-LoaiNA-SắpXếp'!$B$5:$M$907,2,0)</f>
        <v>19</v>
      </c>
      <c r="K184" s="30">
        <f>VLOOKUP(B184,'[2]Bỏ PivotTable-LoaiNA-SắpXếp'!$B$5:$M$907,9,0)</f>
        <v>7.46</v>
      </c>
      <c r="L184" s="30">
        <f>VLOOKUP(B184,'[2]Bỏ PivotTable-LoaiNA-SắpXếp'!$B$5:$M$907,10,0)</f>
        <v>3.12</v>
      </c>
      <c r="M184" s="30">
        <f t="shared" si="22"/>
        <v>7.38</v>
      </c>
      <c r="N184" s="30">
        <f t="shared" si="23"/>
        <v>3.09</v>
      </c>
      <c r="O184" s="26" t="str">
        <f t="shared" si="24"/>
        <v>Ko đạt</v>
      </c>
      <c r="P184" s="26"/>
      <c r="Q184" s="26"/>
      <c r="R184" s="31" t="str">
        <f>IF(ISERROR(VLOOKUP(B184,'[1]Bỏ PivotTable-LoaiNA-SắpXếp'!$B$5:$M$907,12,0))=TRUE,"Loại #N/A",VLOOKUP(B184,'[1]Bỏ PivotTable-LoaiNA-SắpXếp'!$B$5:$M$907,12,0))</f>
        <v>Xét KT</v>
      </c>
      <c r="S184" s="31" t="str">
        <f>IF(ISERROR(VLOOKUP(B184,'[2]Bỏ PivotTable-LoaiNA-SắpXếp'!$B$5:$M$907,12,0))=TRUE,"Loại #N/A",VLOOKUP(B184,'[2]Bỏ PivotTable-LoaiNA-SắpXếp'!$B$5:$M$907,12,0))</f>
        <v>Xét KT</v>
      </c>
      <c r="T184" s="31" t="str">
        <f t="shared" si="26"/>
        <v>Xét KT</v>
      </c>
      <c r="U184" s="46"/>
      <c r="V184" s="33"/>
    </row>
    <row r="185" spans="1:22" s="32" customFormat="1" ht="21" customHeight="1">
      <c r="A185" s="25"/>
      <c r="B185" s="26">
        <v>2020324021</v>
      </c>
      <c r="C185" s="27" t="s">
        <v>280</v>
      </c>
      <c r="D185" s="28" t="s">
        <v>34</v>
      </c>
      <c r="E185" s="29">
        <v>34978</v>
      </c>
      <c r="F185" s="26" t="s">
        <v>276</v>
      </c>
      <c r="G185" s="26">
        <f>VLOOKUP(B185,'[1]Bỏ PivotTable-LoaiNA-SắpXếp'!$B$5:$M$907,2,0)</f>
        <v>19</v>
      </c>
      <c r="H185" s="30">
        <f>VLOOKUP(B185,'[1]Bỏ PivotTable-LoaiNA-SắpXếp'!$B$5:$M$907,9,0)</f>
        <v>7.61</v>
      </c>
      <c r="I185" s="30">
        <f>VLOOKUP(B185,'[1]Bỏ PivotTable-LoaiNA-SắpXếp'!$B$5:$M$907,10,0)</f>
        <v>3.26</v>
      </c>
      <c r="J185" s="26">
        <f>VLOOKUP(B185,'[2]Bỏ PivotTable-LoaiNA-SắpXếp'!$B$5:$M$907,2,0)</f>
        <v>19</v>
      </c>
      <c r="K185" s="30">
        <f>VLOOKUP(B185,'[2]Bỏ PivotTable-LoaiNA-SắpXếp'!$B$5:$M$907,9,0)</f>
        <v>7.06</v>
      </c>
      <c r="L185" s="30">
        <f>VLOOKUP(B185,'[2]Bỏ PivotTable-LoaiNA-SắpXếp'!$B$5:$M$907,10,0)</f>
        <v>2.89</v>
      </c>
      <c r="M185" s="30">
        <f aca="true" t="shared" si="27" ref="M185:M216">ROUND(SUM(H185*$G185,K185*$J185)/SUM($G185,$J185),2)</f>
        <v>7.34</v>
      </c>
      <c r="N185" s="30">
        <f aca="true" t="shared" si="28" ref="N185:N216">ROUND(SUM(I185*$G185,L185*$J185)/SUM($G185,$J185),2)</f>
        <v>3.08</v>
      </c>
      <c r="O185" s="26" t="str">
        <f aca="true" t="shared" si="29" ref="O185:O216">IF(N185&gt;=3.68,"Xuất Sắc",IF(N185&gt;=3.34,"Giỏi","Ko đạt"))</f>
        <v>Ko đạt</v>
      </c>
      <c r="P185" s="26"/>
      <c r="Q185" s="26"/>
      <c r="R185" s="31" t="str">
        <f>IF(ISERROR(VLOOKUP(B185,'[1]Bỏ PivotTable-LoaiNA-SắpXếp'!$B$5:$M$907,12,0))=TRUE,"Loại #N/A",VLOOKUP(B185,'[1]Bỏ PivotTable-LoaiNA-SắpXếp'!$B$5:$M$907,12,0))</f>
        <v>Xét KT</v>
      </c>
      <c r="S185" s="31" t="str">
        <f>IF(ISERROR(VLOOKUP(B185,'[2]Bỏ PivotTable-LoaiNA-SắpXếp'!$B$5:$M$907,12,0))=TRUE,"Loại #N/A",VLOOKUP(B185,'[2]Bỏ PivotTable-LoaiNA-SắpXếp'!$B$5:$M$907,12,0))</f>
        <v>Xét KT</v>
      </c>
      <c r="T185" s="31" t="str">
        <f t="shared" si="26"/>
        <v>Xét KT</v>
      </c>
      <c r="U185" s="46"/>
      <c r="V185" s="33"/>
    </row>
    <row r="186" spans="1:22" s="32" customFormat="1" ht="21" customHeight="1">
      <c r="A186" s="25"/>
      <c r="B186" s="26">
        <v>2120253862</v>
      </c>
      <c r="C186" s="27" t="s">
        <v>227</v>
      </c>
      <c r="D186" s="28" t="s">
        <v>72</v>
      </c>
      <c r="E186" s="29">
        <v>35649</v>
      </c>
      <c r="F186" s="26" t="s">
        <v>224</v>
      </c>
      <c r="G186" s="26">
        <f>VLOOKUP(B186,'[1]Bỏ PivotTable-LoaiNA-SắpXếp'!$B$5:$M$907,2,0)</f>
        <v>18</v>
      </c>
      <c r="H186" s="30">
        <f>VLOOKUP(B186,'[1]Bỏ PivotTable-LoaiNA-SắpXếp'!$B$5:$M$907,9,0)</f>
        <v>7.66</v>
      </c>
      <c r="I186" s="30">
        <f>VLOOKUP(B186,'[1]Bỏ PivotTable-LoaiNA-SắpXếp'!$B$5:$M$907,10,0)</f>
        <v>3.18</v>
      </c>
      <c r="J186" s="26">
        <f>VLOOKUP(B186,'[2]Bỏ PivotTable-LoaiNA-SắpXếp'!$B$5:$M$907,2,0)</f>
        <v>18</v>
      </c>
      <c r="K186" s="30">
        <f>VLOOKUP(B186,'[2]Bỏ PivotTable-LoaiNA-SắpXếp'!$B$5:$M$907,9,0)</f>
        <v>7.23</v>
      </c>
      <c r="L186" s="30">
        <f>VLOOKUP(B186,'[2]Bỏ PivotTable-LoaiNA-SắpXếp'!$B$5:$M$907,10,0)</f>
        <v>2.98</v>
      </c>
      <c r="M186" s="30">
        <f t="shared" si="27"/>
        <v>7.45</v>
      </c>
      <c r="N186" s="30">
        <f t="shared" si="28"/>
        <v>3.08</v>
      </c>
      <c r="O186" s="26" t="str">
        <f t="shared" si="29"/>
        <v>Ko đạt</v>
      </c>
      <c r="P186" s="26"/>
      <c r="Q186" s="26"/>
      <c r="R186" s="31" t="str">
        <f>IF(ISERROR(VLOOKUP(B186,'[1]Bỏ PivotTable-LoaiNA-SắpXếp'!$B$5:$M$907,12,0))=TRUE,"Loại #N/A",VLOOKUP(B186,'[1]Bỏ PivotTable-LoaiNA-SắpXếp'!$B$5:$M$907,12,0))</f>
        <v>Xét KT</v>
      </c>
      <c r="S186" s="31" t="str">
        <f>IF(ISERROR(VLOOKUP(B186,'[2]Bỏ PivotTable-LoaiNA-SắpXếp'!$B$5:$M$907,12,0))=TRUE,"Loại #N/A",VLOOKUP(B186,'[2]Bỏ PivotTable-LoaiNA-SắpXếp'!$B$5:$M$907,12,0))</f>
        <v>Xét KT</v>
      </c>
      <c r="T186" s="31" t="str">
        <f t="shared" si="26"/>
        <v>Xét KT</v>
      </c>
      <c r="U186" s="46"/>
      <c r="V186" s="33"/>
    </row>
    <row r="187" spans="1:22" s="32" customFormat="1" ht="21" customHeight="1">
      <c r="A187" s="25"/>
      <c r="B187" s="26">
        <v>2220255241</v>
      </c>
      <c r="C187" s="27" t="s">
        <v>57</v>
      </c>
      <c r="D187" s="28" t="s">
        <v>165</v>
      </c>
      <c r="E187" s="29">
        <v>35896</v>
      </c>
      <c r="F187" s="26" t="s">
        <v>191</v>
      </c>
      <c r="G187" s="26">
        <f>VLOOKUP(B187,'[1]Bỏ PivotTable-LoaiNA-SắpXếp'!$B$5:$M$907,2,0)</f>
        <v>13</v>
      </c>
      <c r="H187" s="30">
        <f>VLOOKUP(B187,'[1]Bỏ PivotTable-LoaiNA-SắpXếp'!$B$5:$M$907,9,0)</f>
        <v>7.25</v>
      </c>
      <c r="I187" s="30">
        <f>VLOOKUP(B187,'[1]Bỏ PivotTable-LoaiNA-SắpXếp'!$B$5:$M$907,10,0)</f>
        <v>3.02</v>
      </c>
      <c r="J187" s="26">
        <f>VLOOKUP(B187,'[2]Bỏ PivotTable-LoaiNA-SắpXếp'!$B$5:$M$907,2,0)</f>
        <v>17</v>
      </c>
      <c r="K187" s="30">
        <f>VLOOKUP(B187,'[2]Bỏ PivotTable-LoaiNA-SắpXếp'!$B$5:$M$907,9,0)</f>
        <v>7.47</v>
      </c>
      <c r="L187" s="30">
        <f>VLOOKUP(B187,'[2]Bỏ PivotTable-LoaiNA-SắpXếp'!$B$5:$M$907,10,0)</f>
        <v>3.13</v>
      </c>
      <c r="M187" s="30">
        <f t="shared" si="27"/>
        <v>7.37</v>
      </c>
      <c r="N187" s="30">
        <f t="shared" si="28"/>
        <v>3.08</v>
      </c>
      <c r="O187" s="26" t="str">
        <f t="shared" si="29"/>
        <v>Ko đạt</v>
      </c>
      <c r="P187" s="26"/>
      <c r="Q187" s="26"/>
      <c r="R187" s="31" t="str">
        <f>IF(ISERROR(VLOOKUP(B187,'[1]Bỏ PivotTable-LoaiNA-SắpXếp'!$B$5:$M$907,12,0))=TRUE,"Loại #N/A",VLOOKUP(B187,'[1]Bỏ PivotTable-LoaiNA-SắpXếp'!$B$5:$M$907,12,0))</f>
        <v>Xét KT</v>
      </c>
      <c r="S187" s="31" t="str">
        <f>IF(ISERROR(VLOOKUP(B187,'[2]Bỏ PivotTable-LoaiNA-SắpXếp'!$B$5:$M$907,12,0))=TRUE,"Loại #N/A",VLOOKUP(B187,'[2]Bỏ PivotTable-LoaiNA-SắpXếp'!$B$5:$M$907,12,0))</f>
        <v>Xét KT</v>
      </c>
      <c r="T187" s="31" t="str">
        <f t="shared" si="26"/>
        <v>Xét KT</v>
      </c>
      <c r="U187" s="46"/>
      <c r="V187" s="33"/>
    </row>
    <row r="188" spans="1:22" s="32" customFormat="1" ht="21" customHeight="1">
      <c r="A188" s="25"/>
      <c r="B188" s="26">
        <v>2120253844</v>
      </c>
      <c r="C188" s="27" t="s">
        <v>231</v>
      </c>
      <c r="D188" s="28" t="s">
        <v>107</v>
      </c>
      <c r="E188" s="29">
        <v>35579</v>
      </c>
      <c r="F188" s="26" t="s">
        <v>224</v>
      </c>
      <c r="G188" s="26">
        <f>VLOOKUP(B188,'[1]Bỏ PivotTable-LoaiNA-SắpXếp'!$B$5:$M$907,2,0)</f>
        <v>19</v>
      </c>
      <c r="H188" s="30">
        <f>VLOOKUP(B188,'[1]Bỏ PivotTable-LoaiNA-SắpXếp'!$B$5:$M$907,9,0)</f>
        <v>7.51</v>
      </c>
      <c r="I188" s="30">
        <f>VLOOKUP(B188,'[1]Bỏ PivotTable-LoaiNA-SắpXếp'!$B$5:$M$907,10,0)</f>
        <v>3.08</v>
      </c>
      <c r="J188" s="26">
        <f>VLOOKUP(B188,'[2]Bỏ PivotTable-LoaiNA-SắpXếp'!$B$5:$M$907,2,0)</f>
        <v>18</v>
      </c>
      <c r="K188" s="30">
        <f>VLOOKUP(B188,'[2]Bỏ PivotTable-LoaiNA-SắpXếp'!$B$5:$M$907,9,0)</f>
        <v>7.33</v>
      </c>
      <c r="L188" s="30">
        <f>VLOOKUP(B188,'[2]Bỏ PivotTable-LoaiNA-SắpXếp'!$B$5:$M$907,10,0)</f>
        <v>3.05</v>
      </c>
      <c r="M188" s="30">
        <f t="shared" si="27"/>
        <v>7.42</v>
      </c>
      <c r="N188" s="30">
        <f t="shared" si="28"/>
        <v>3.07</v>
      </c>
      <c r="O188" s="26" t="str">
        <f t="shared" si="29"/>
        <v>Ko đạt</v>
      </c>
      <c r="P188" s="26"/>
      <c r="Q188" s="26"/>
      <c r="R188" s="31" t="str">
        <f>IF(ISERROR(VLOOKUP(B188,'[1]Bỏ PivotTable-LoaiNA-SắpXếp'!$B$5:$M$907,12,0))=TRUE,"Loại #N/A",VLOOKUP(B188,'[1]Bỏ PivotTable-LoaiNA-SắpXếp'!$B$5:$M$907,12,0))</f>
        <v>Xét KT</v>
      </c>
      <c r="S188" s="31" t="str">
        <f>IF(ISERROR(VLOOKUP(B188,'[2]Bỏ PivotTable-LoaiNA-SắpXếp'!$B$5:$M$907,12,0))=TRUE,"Loại #N/A",VLOOKUP(B188,'[2]Bỏ PivotTable-LoaiNA-SắpXếp'!$B$5:$M$907,12,0))</f>
        <v>Xét KT</v>
      </c>
      <c r="T188" s="31" t="str">
        <f t="shared" si="26"/>
        <v>Xét KT</v>
      </c>
      <c r="U188" s="46"/>
      <c r="V188" s="33"/>
    </row>
    <row r="189" spans="1:22" s="32" customFormat="1" ht="21" customHeight="1">
      <c r="A189" s="25"/>
      <c r="B189" s="26">
        <v>2020257895</v>
      </c>
      <c r="C189" s="27" t="s">
        <v>253</v>
      </c>
      <c r="D189" s="28" t="s">
        <v>254</v>
      </c>
      <c r="E189" s="29">
        <v>35309</v>
      </c>
      <c r="F189" s="26" t="s">
        <v>245</v>
      </c>
      <c r="G189" s="26">
        <f>VLOOKUP(B189,'[1]Bỏ PivotTable-LoaiNA-SắpXếp'!$B$5:$M$907,2,0)</f>
        <v>19</v>
      </c>
      <c r="H189" s="30">
        <f>VLOOKUP(B189,'[1]Bỏ PivotTable-LoaiNA-SắpXếp'!$B$5:$M$907,9,0)</f>
        <v>7.17</v>
      </c>
      <c r="I189" s="30">
        <f>VLOOKUP(B189,'[1]Bỏ PivotTable-LoaiNA-SắpXếp'!$B$5:$M$907,10,0)</f>
        <v>3.01</v>
      </c>
      <c r="J189" s="26">
        <f>VLOOKUP(B189,'[2]Bỏ PivotTable-LoaiNA-SắpXếp'!$B$5:$M$907,2,0)</f>
        <v>19</v>
      </c>
      <c r="K189" s="30">
        <f>VLOOKUP(B189,'[2]Bỏ PivotTable-LoaiNA-SắpXếp'!$B$5:$M$907,9,0)</f>
        <v>7.42</v>
      </c>
      <c r="L189" s="30">
        <f>VLOOKUP(B189,'[2]Bỏ PivotTable-LoaiNA-SắpXếp'!$B$5:$M$907,10,0)</f>
        <v>3.13</v>
      </c>
      <c r="M189" s="30">
        <f t="shared" si="27"/>
        <v>7.3</v>
      </c>
      <c r="N189" s="30">
        <f t="shared" si="28"/>
        <v>3.07</v>
      </c>
      <c r="O189" s="26" t="str">
        <f t="shared" si="29"/>
        <v>Ko đạt</v>
      </c>
      <c r="P189" s="26"/>
      <c r="Q189" s="26"/>
      <c r="R189" s="31" t="str">
        <f>IF(ISERROR(VLOOKUP(B189,'[1]Bỏ PivotTable-LoaiNA-SắpXếp'!$B$5:$M$907,12,0))=TRUE,"Loại #N/A",VLOOKUP(B189,'[1]Bỏ PivotTable-LoaiNA-SắpXếp'!$B$5:$M$907,12,0))</f>
        <v>Xét KT</v>
      </c>
      <c r="S189" s="31" t="str">
        <f>IF(ISERROR(VLOOKUP(B189,'[2]Bỏ PivotTable-LoaiNA-SắpXếp'!$B$5:$M$907,12,0))=TRUE,"Loại #N/A",VLOOKUP(B189,'[2]Bỏ PivotTable-LoaiNA-SắpXếp'!$B$5:$M$907,12,0))</f>
        <v>Xét KT</v>
      </c>
      <c r="T189" s="31" t="str">
        <f t="shared" si="26"/>
        <v>Xét KT</v>
      </c>
      <c r="U189" s="46"/>
      <c r="V189" s="33"/>
    </row>
    <row r="190" spans="1:22" s="32" customFormat="1" ht="21" customHeight="1">
      <c r="A190" s="25"/>
      <c r="B190" s="26">
        <v>2220265420</v>
      </c>
      <c r="C190" s="27" t="s">
        <v>61</v>
      </c>
      <c r="D190" s="28" t="s">
        <v>49</v>
      </c>
      <c r="E190" s="29">
        <v>36099</v>
      </c>
      <c r="F190" s="26" t="s">
        <v>191</v>
      </c>
      <c r="G190" s="26">
        <f>VLOOKUP(B190,'[1]Bỏ PivotTable-LoaiNA-SắpXếp'!$B$5:$M$907,2,0)</f>
        <v>13</v>
      </c>
      <c r="H190" s="30">
        <f>VLOOKUP(B190,'[1]Bỏ PivotTable-LoaiNA-SắpXếp'!$B$5:$M$907,9,0)</f>
        <v>7.22</v>
      </c>
      <c r="I190" s="30">
        <f>VLOOKUP(B190,'[1]Bỏ PivotTable-LoaiNA-SắpXếp'!$B$5:$M$907,10,0)</f>
        <v>2.99</v>
      </c>
      <c r="J190" s="26">
        <f>VLOOKUP(B190,'[2]Bỏ PivotTable-LoaiNA-SắpXếp'!$B$5:$M$907,2,0)</f>
        <v>17</v>
      </c>
      <c r="K190" s="30">
        <f>VLOOKUP(B190,'[2]Bỏ PivotTable-LoaiNA-SắpXếp'!$B$5:$M$907,9,0)</f>
        <v>7.44</v>
      </c>
      <c r="L190" s="30">
        <f>VLOOKUP(B190,'[2]Bỏ PivotTable-LoaiNA-SắpXếp'!$B$5:$M$907,10,0)</f>
        <v>3.13</v>
      </c>
      <c r="M190" s="30">
        <f t="shared" si="27"/>
        <v>7.34</v>
      </c>
      <c r="N190" s="30">
        <f t="shared" si="28"/>
        <v>3.07</v>
      </c>
      <c r="O190" s="26" t="str">
        <f t="shared" si="29"/>
        <v>Ko đạt</v>
      </c>
      <c r="P190" s="26"/>
      <c r="Q190" s="26"/>
      <c r="R190" s="31" t="str">
        <f>IF(ISERROR(VLOOKUP(B190,'[1]Bỏ PivotTable-LoaiNA-SắpXếp'!$B$5:$M$907,12,0))=TRUE,"Loại #N/A",VLOOKUP(B190,'[1]Bỏ PivotTable-LoaiNA-SắpXếp'!$B$5:$M$907,12,0))</f>
        <v>Xét KT</v>
      </c>
      <c r="S190" s="31" t="str">
        <f>IF(ISERROR(VLOOKUP(B190,'[2]Bỏ PivotTable-LoaiNA-SắpXếp'!$B$5:$M$907,12,0))=TRUE,"Loại #N/A",VLOOKUP(B190,'[2]Bỏ PivotTable-LoaiNA-SắpXếp'!$B$5:$M$907,12,0))</f>
        <v>Xét KT</v>
      </c>
      <c r="T190" s="31" t="str">
        <f t="shared" si="26"/>
        <v>Xét KT</v>
      </c>
      <c r="U190" s="46"/>
      <c r="V190" s="33"/>
    </row>
    <row r="191" spans="1:22" s="32" customFormat="1" ht="21" customHeight="1">
      <c r="A191" s="25"/>
      <c r="B191" s="26">
        <v>1821614039</v>
      </c>
      <c r="C191" s="27" t="s">
        <v>115</v>
      </c>
      <c r="D191" s="28" t="s">
        <v>52</v>
      </c>
      <c r="E191" s="29">
        <v>34560</v>
      </c>
      <c r="F191" s="26" t="s">
        <v>276</v>
      </c>
      <c r="G191" s="26">
        <f>VLOOKUP(B191,'[1]Bỏ PivotTable-LoaiNA-SắpXếp'!$B$5:$M$907,2,0)</f>
        <v>19</v>
      </c>
      <c r="H191" s="30">
        <f>VLOOKUP(B191,'[1]Bỏ PivotTable-LoaiNA-SắpXếp'!$B$5:$M$907,9,0)</f>
        <v>7.33</v>
      </c>
      <c r="I191" s="30">
        <f>VLOOKUP(B191,'[1]Bỏ PivotTable-LoaiNA-SắpXếp'!$B$5:$M$907,10,0)</f>
        <v>3.08</v>
      </c>
      <c r="J191" s="26">
        <f>VLOOKUP(B191,'[2]Bỏ PivotTable-LoaiNA-SắpXếp'!$B$5:$M$907,2,0)</f>
        <v>11</v>
      </c>
      <c r="K191" s="30">
        <f>VLOOKUP(B191,'[2]Bỏ PivotTable-LoaiNA-SắpXếp'!$B$5:$M$907,9,0)</f>
        <v>7.18</v>
      </c>
      <c r="L191" s="30">
        <f>VLOOKUP(B191,'[2]Bỏ PivotTable-LoaiNA-SắpXếp'!$B$5:$M$907,10,0)</f>
        <v>3.03</v>
      </c>
      <c r="M191" s="30">
        <f t="shared" si="27"/>
        <v>7.28</v>
      </c>
      <c r="N191" s="30">
        <f t="shared" si="28"/>
        <v>3.06</v>
      </c>
      <c r="O191" s="26" t="str">
        <f t="shared" si="29"/>
        <v>Ko đạt</v>
      </c>
      <c r="P191" s="26"/>
      <c r="Q191" s="26"/>
      <c r="R191" s="31" t="str">
        <f>IF(ISERROR(VLOOKUP(B191,'[1]Bỏ PivotTable-LoaiNA-SắpXếp'!$B$5:$M$907,12,0))=TRUE,"Loại #N/A",VLOOKUP(B191,'[1]Bỏ PivotTable-LoaiNA-SắpXếp'!$B$5:$M$907,12,0))</f>
        <v>Xét KT</v>
      </c>
      <c r="S191" s="31" t="str">
        <f>IF(ISERROR(VLOOKUP(B191,'[2]Bỏ PivotTable-LoaiNA-SắpXếp'!$B$5:$M$907,12,0))=TRUE,"Loại #N/A",VLOOKUP(B191,'[2]Bỏ PivotTable-LoaiNA-SắpXếp'!$B$5:$M$907,12,0))</f>
        <v>Xét KT</v>
      </c>
      <c r="T191" s="31" t="str">
        <f t="shared" si="26"/>
        <v>Xét KT</v>
      </c>
      <c r="U191" s="46"/>
      <c r="V191" s="33"/>
    </row>
    <row r="192" spans="1:22" s="32" customFormat="1" ht="21" customHeight="1">
      <c r="A192" s="25"/>
      <c r="B192" s="26">
        <v>2020264771</v>
      </c>
      <c r="C192" s="27" t="s">
        <v>53</v>
      </c>
      <c r="D192" s="28" t="s">
        <v>54</v>
      </c>
      <c r="E192" s="29">
        <v>35287</v>
      </c>
      <c r="F192" s="26" t="s">
        <v>289</v>
      </c>
      <c r="G192" s="26">
        <f>VLOOKUP(B192,'[1]Bỏ PivotTable-LoaiNA-SắpXếp'!$B$5:$M$907,2,0)</f>
        <v>19</v>
      </c>
      <c r="H192" s="30">
        <f>VLOOKUP(B192,'[1]Bỏ PivotTable-LoaiNA-SắpXếp'!$B$5:$M$907,9,0)</f>
        <v>6.74</v>
      </c>
      <c r="I192" s="30">
        <f>VLOOKUP(B192,'[1]Bỏ PivotTable-LoaiNA-SắpXếp'!$B$5:$M$907,10,0)</f>
        <v>2.7</v>
      </c>
      <c r="J192" s="26">
        <f>VLOOKUP(B192,'[2]Bỏ PivotTable-LoaiNA-SắpXếp'!$B$5:$M$907,2,0)</f>
        <v>19</v>
      </c>
      <c r="K192" s="30">
        <f>VLOOKUP(B192,'[2]Bỏ PivotTable-LoaiNA-SắpXếp'!$B$5:$M$907,9,0)</f>
        <v>7.93</v>
      </c>
      <c r="L192" s="30">
        <f>VLOOKUP(B192,'[2]Bỏ PivotTable-LoaiNA-SắpXếp'!$B$5:$M$907,10,0)</f>
        <v>3.42</v>
      </c>
      <c r="M192" s="30">
        <f t="shared" si="27"/>
        <v>7.34</v>
      </c>
      <c r="N192" s="30">
        <f t="shared" si="28"/>
        <v>3.06</v>
      </c>
      <c r="O192" s="26" t="str">
        <f t="shared" si="29"/>
        <v>Ko đạt</v>
      </c>
      <c r="P192" s="26"/>
      <c r="Q192" s="26"/>
      <c r="R192" s="31" t="str">
        <f>IF(ISERROR(VLOOKUP(B192,'[1]Bỏ PivotTable-LoaiNA-SắpXếp'!$B$5:$M$907,12,0))=TRUE,"Loại #N/A",VLOOKUP(B192,'[1]Bỏ PivotTable-LoaiNA-SắpXếp'!$B$5:$M$907,12,0))</f>
        <v>Xét KT</v>
      </c>
      <c r="S192" s="31" t="str">
        <f>IF(ISERROR(VLOOKUP(B192,'[2]Bỏ PivotTable-LoaiNA-SắpXếp'!$B$5:$M$907,12,0))=TRUE,"Loại #N/A",VLOOKUP(B192,'[2]Bỏ PivotTable-LoaiNA-SắpXếp'!$B$5:$M$907,12,0))</f>
        <v>Xét KT</v>
      </c>
      <c r="T192" s="31" t="str">
        <f t="shared" si="26"/>
        <v>Xét KT</v>
      </c>
      <c r="U192" s="46"/>
      <c r="V192" s="33"/>
    </row>
    <row r="193" spans="1:22" s="32" customFormat="1" ht="21" customHeight="1">
      <c r="A193" s="25"/>
      <c r="B193" s="26">
        <v>2120719349</v>
      </c>
      <c r="C193" s="27" t="s">
        <v>242</v>
      </c>
      <c r="D193" s="28" t="s">
        <v>229</v>
      </c>
      <c r="E193" s="29">
        <v>35486</v>
      </c>
      <c r="F193" s="26" t="s">
        <v>236</v>
      </c>
      <c r="G193" s="26">
        <f>VLOOKUP(B193,'[1]Bỏ PivotTable-LoaiNA-SắpXếp'!$B$5:$M$907,2,0)</f>
        <v>17</v>
      </c>
      <c r="H193" s="30">
        <f>VLOOKUP(B193,'[1]Bỏ PivotTable-LoaiNA-SắpXếp'!$B$5:$M$907,9,0)</f>
        <v>8.2</v>
      </c>
      <c r="I193" s="30">
        <f>VLOOKUP(B193,'[1]Bỏ PivotTable-LoaiNA-SắpXếp'!$B$5:$M$907,10,0)</f>
        <v>3.56</v>
      </c>
      <c r="J193" s="26">
        <f>VLOOKUP(B193,'[2]Bỏ PivotTable-LoaiNA-SắpXếp'!$B$5:$M$907,2,0)</f>
        <v>19</v>
      </c>
      <c r="K193" s="30">
        <f>VLOOKUP(B193,'[2]Bỏ PivotTable-LoaiNA-SắpXếp'!$B$5:$M$907,9,0)</f>
        <v>6.56</v>
      </c>
      <c r="L193" s="30">
        <f>VLOOKUP(B193,'[2]Bỏ PivotTable-LoaiNA-SắpXếp'!$B$5:$M$907,10,0)</f>
        <v>2.59</v>
      </c>
      <c r="M193" s="30">
        <f t="shared" si="27"/>
        <v>7.33</v>
      </c>
      <c r="N193" s="30">
        <f t="shared" si="28"/>
        <v>3.05</v>
      </c>
      <c r="O193" s="26" t="str">
        <f t="shared" si="29"/>
        <v>Ko đạt</v>
      </c>
      <c r="P193" s="26"/>
      <c r="Q193" s="26"/>
      <c r="R193" s="31" t="str">
        <f>IF(ISERROR(VLOOKUP(B193,'[1]Bỏ PivotTable-LoaiNA-SắpXếp'!$B$5:$M$907,12,0))=TRUE,"Loại #N/A",VLOOKUP(B193,'[1]Bỏ PivotTable-LoaiNA-SắpXếp'!$B$5:$M$907,12,0))</f>
        <v>Xét KT</v>
      </c>
      <c r="S193" s="31" t="str">
        <f>IF(ISERROR(VLOOKUP(B193,'[2]Bỏ PivotTable-LoaiNA-SắpXếp'!$B$5:$M$907,12,0))=TRUE,"Loại #N/A",VLOOKUP(B193,'[2]Bỏ PivotTable-LoaiNA-SắpXếp'!$B$5:$M$907,12,0))</f>
        <v>Xét KT</v>
      </c>
      <c r="T193" s="31" t="str">
        <f aca="true" t="shared" si="30" ref="T193:T214">IF(AND(R193="Xét KT",S193="Xét KT"),"Xét KT","Loại")</f>
        <v>Xét KT</v>
      </c>
      <c r="U193" s="46"/>
      <c r="V193" s="33"/>
    </row>
    <row r="194" spans="1:22" s="32" customFormat="1" ht="21" customHeight="1">
      <c r="A194" s="25"/>
      <c r="B194" s="26">
        <v>2020263493</v>
      </c>
      <c r="C194" s="27" t="s">
        <v>278</v>
      </c>
      <c r="D194" s="28" t="s">
        <v>31</v>
      </c>
      <c r="E194" s="29">
        <v>34954</v>
      </c>
      <c r="F194" s="26" t="s">
        <v>276</v>
      </c>
      <c r="G194" s="26">
        <f>VLOOKUP(B194,'[1]Bỏ PivotTable-LoaiNA-SắpXếp'!$B$5:$M$907,2,0)</f>
        <v>19</v>
      </c>
      <c r="H194" s="30">
        <f>VLOOKUP(B194,'[1]Bỏ PivotTable-LoaiNA-SắpXếp'!$B$5:$M$907,9,0)</f>
        <v>7.3</v>
      </c>
      <c r="I194" s="30">
        <f>VLOOKUP(B194,'[1]Bỏ PivotTable-LoaiNA-SắpXếp'!$B$5:$M$907,10,0)</f>
        <v>3.03</v>
      </c>
      <c r="J194" s="26">
        <f>VLOOKUP(B194,'[2]Bỏ PivotTable-LoaiNA-SắpXếp'!$B$5:$M$907,2,0)</f>
        <v>17</v>
      </c>
      <c r="K194" s="30">
        <f>VLOOKUP(B194,'[2]Bỏ PivotTable-LoaiNA-SắpXếp'!$B$5:$M$907,9,0)</f>
        <v>7.32</v>
      </c>
      <c r="L194" s="30">
        <f>VLOOKUP(B194,'[2]Bỏ PivotTable-LoaiNA-SắpXếp'!$B$5:$M$907,10,0)</f>
        <v>3.05</v>
      </c>
      <c r="M194" s="30">
        <f t="shared" si="27"/>
        <v>7.31</v>
      </c>
      <c r="N194" s="30">
        <f t="shared" si="28"/>
        <v>3.04</v>
      </c>
      <c r="O194" s="26" t="str">
        <f t="shared" si="29"/>
        <v>Ko đạt</v>
      </c>
      <c r="P194" s="26"/>
      <c r="Q194" s="26"/>
      <c r="R194" s="31" t="str">
        <f>IF(ISERROR(VLOOKUP(B194,'[1]Bỏ PivotTable-LoaiNA-SắpXếp'!$B$5:$M$907,12,0))=TRUE,"Loại #N/A",VLOOKUP(B194,'[1]Bỏ PivotTable-LoaiNA-SắpXếp'!$B$5:$M$907,12,0))</f>
        <v>Xét KT</v>
      </c>
      <c r="S194" s="31" t="str">
        <f>IF(ISERROR(VLOOKUP(B194,'[2]Bỏ PivotTable-LoaiNA-SắpXếp'!$B$5:$M$907,12,0))=TRUE,"Loại #N/A",VLOOKUP(B194,'[2]Bỏ PivotTable-LoaiNA-SắpXếp'!$B$5:$M$907,12,0))</f>
        <v>Xét KT</v>
      </c>
      <c r="T194" s="31" t="str">
        <f t="shared" si="30"/>
        <v>Xét KT</v>
      </c>
      <c r="U194" s="46"/>
      <c r="V194" s="33"/>
    </row>
    <row r="195" spans="1:22" s="32" customFormat="1" ht="21" customHeight="1">
      <c r="A195" s="25"/>
      <c r="B195" s="26">
        <v>2020257179</v>
      </c>
      <c r="C195" s="27" t="s">
        <v>303</v>
      </c>
      <c r="D195" s="28" t="s">
        <v>65</v>
      </c>
      <c r="E195" s="29">
        <v>35328</v>
      </c>
      <c r="F195" s="26" t="s">
        <v>300</v>
      </c>
      <c r="G195" s="26">
        <f>VLOOKUP(B195,'[1]Bỏ PivotTable-LoaiNA-SắpXếp'!$B$5:$M$907,2,0)</f>
        <v>19</v>
      </c>
      <c r="H195" s="30">
        <f>VLOOKUP(B195,'[1]Bỏ PivotTable-LoaiNA-SắpXếp'!$B$5:$M$907,9,0)</f>
        <v>7.23</v>
      </c>
      <c r="I195" s="30">
        <f>VLOOKUP(B195,'[1]Bỏ PivotTable-LoaiNA-SắpXếp'!$B$5:$M$907,10,0)</f>
        <v>3.01</v>
      </c>
      <c r="J195" s="26">
        <f>VLOOKUP(B195,'[2]Bỏ PivotTable-LoaiNA-SắpXếp'!$B$5:$M$907,2,0)</f>
        <v>18</v>
      </c>
      <c r="K195" s="30">
        <f>VLOOKUP(B195,'[2]Bỏ PivotTable-LoaiNA-SắpXếp'!$B$5:$M$907,9,0)</f>
        <v>7.23</v>
      </c>
      <c r="L195" s="30">
        <f>VLOOKUP(B195,'[2]Bỏ PivotTable-LoaiNA-SắpXếp'!$B$5:$M$907,10,0)</f>
        <v>3.07</v>
      </c>
      <c r="M195" s="30">
        <f t="shared" si="27"/>
        <v>7.23</v>
      </c>
      <c r="N195" s="30">
        <f t="shared" si="28"/>
        <v>3.04</v>
      </c>
      <c r="O195" s="26" t="str">
        <f t="shared" si="29"/>
        <v>Ko đạt</v>
      </c>
      <c r="P195" s="26"/>
      <c r="Q195" s="26"/>
      <c r="R195" s="31" t="str">
        <f>IF(ISERROR(VLOOKUP(B195,'[1]Bỏ PivotTable-LoaiNA-SắpXếp'!$B$5:$M$907,12,0))=TRUE,"Loại #N/A",VLOOKUP(B195,'[1]Bỏ PivotTable-LoaiNA-SắpXếp'!$B$5:$M$907,12,0))</f>
        <v>Xét KT</v>
      </c>
      <c r="S195" s="31" t="str">
        <f>IF(ISERROR(VLOOKUP(B195,'[2]Bỏ PivotTable-LoaiNA-SắpXếp'!$B$5:$M$907,12,0))=TRUE,"Loại #N/A",VLOOKUP(B195,'[2]Bỏ PivotTable-LoaiNA-SắpXếp'!$B$5:$M$907,12,0))</f>
        <v>Xét KT</v>
      </c>
      <c r="T195" s="31" t="str">
        <f t="shared" si="30"/>
        <v>Xét KT</v>
      </c>
      <c r="U195" s="46"/>
      <c r="V195" s="33"/>
    </row>
    <row r="196" spans="1:22" s="32" customFormat="1" ht="21" customHeight="1">
      <c r="A196" s="25"/>
      <c r="B196" s="26">
        <v>2021257698</v>
      </c>
      <c r="C196" s="27" t="s">
        <v>308</v>
      </c>
      <c r="D196" s="28" t="s">
        <v>70</v>
      </c>
      <c r="E196" s="29">
        <v>35016</v>
      </c>
      <c r="F196" s="26" t="s">
        <v>307</v>
      </c>
      <c r="G196" s="26">
        <f>VLOOKUP(B196,'[1]Bỏ PivotTable-LoaiNA-SắpXếp'!$B$5:$M$907,2,0)</f>
        <v>19</v>
      </c>
      <c r="H196" s="30">
        <f>VLOOKUP(B196,'[1]Bỏ PivotTable-LoaiNA-SắpXếp'!$B$5:$M$907,9,0)</f>
        <v>7.42</v>
      </c>
      <c r="I196" s="30">
        <f>VLOOKUP(B196,'[1]Bỏ PivotTable-LoaiNA-SắpXếp'!$B$5:$M$907,10,0)</f>
        <v>3.03</v>
      </c>
      <c r="J196" s="26">
        <f>VLOOKUP(B196,'[2]Bỏ PivotTable-LoaiNA-SắpXếp'!$B$5:$M$907,2,0)</f>
        <v>18</v>
      </c>
      <c r="K196" s="30">
        <f>VLOOKUP(B196,'[2]Bỏ PivotTable-LoaiNA-SắpXếp'!$B$5:$M$907,9,0)</f>
        <v>7.26</v>
      </c>
      <c r="L196" s="30">
        <f>VLOOKUP(B196,'[2]Bỏ PivotTable-LoaiNA-SắpXếp'!$B$5:$M$907,10,0)</f>
        <v>3.06</v>
      </c>
      <c r="M196" s="30">
        <f t="shared" si="27"/>
        <v>7.34</v>
      </c>
      <c r="N196" s="30">
        <f t="shared" si="28"/>
        <v>3.04</v>
      </c>
      <c r="O196" s="26" t="str">
        <f t="shared" si="29"/>
        <v>Ko đạt</v>
      </c>
      <c r="P196" s="26"/>
      <c r="Q196" s="26"/>
      <c r="R196" s="31" t="str">
        <f>IF(ISERROR(VLOOKUP(B196,'[1]Bỏ PivotTable-LoaiNA-SắpXếp'!$B$5:$M$907,12,0))=TRUE,"Loại #N/A",VLOOKUP(B196,'[1]Bỏ PivotTable-LoaiNA-SắpXếp'!$B$5:$M$907,12,0))</f>
        <v>Xét KT</v>
      </c>
      <c r="S196" s="31" t="str">
        <f>IF(ISERROR(VLOOKUP(B196,'[2]Bỏ PivotTable-LoaiNA-SắpXếp'!$B$5:$M$907,12,0))=TRUE,"Loại #N/A",VLOOKUP(B196,'[2]Bỏ PivotTable-LoaiNA-SắpXếp'!$B$5:$M$907,12,0))</f>
        <v>Xét KT</v>
      </c>
      <c r="T196" s="31" t="str">
        <f t="shared" si="30"/>
        <v>Xét KT</v>
      </c>
      <c r="U196" s="46"/>
      <c r="V196" s="33"/>
    </row>
    <row r="197" spans="1:22" s="32" customFormat="1" ht="21" customHeight="1">
      <c r="A197" s="25"/>
      <c r="B197" s="26">
        <v>2120253865</v>
      </c>
      <c r="C197" s="27" t="s">
        <v>237</v>
      </c>
      <c r="D197" s="28" t="s">
        <v>32</v>
      </c>
      <c r="E197" s="29">
        <v>35484</v>
      </c>
      <c r="F197" s="26" t="s">
        <v>236</v>
      </c>
      <c r="G197" s="26">
        <f>VLOOKUP(B197,'[1]Bỏ PivotTable-LoaiNA-SắpXếp'!$B$5:$M$907,2,0)</f>
        <v>17</v>
      </c>
      <c r="H197" s="30">
        <f>VLOOKUP(B197,'[1]Bỏ PivotTable-LoaiNA-SắpXếp'!$B$5:$M$907,9,0)</f>
        <v>7.81</v>
      </c>
      <c r="I197" s="30">
        <f>VLOOKUP(B197,'[1]Bỏ PivotTable-LoaiNA-SắpXếp'!$B$5:$M$907,10,0)</f>
        <v>3.35</v>
      </c>
      <c r="J197" s="26">
        <f>VLOOKUP(B197,'[2]Bỏ PivotTable-LoaiNA-SắpXếp'!$B$5:$M$907,2,0)</f>
        <v>18</v>
      </c>
      <c r="K197" s="30">
        <f>VLOOKUP(B197,'[2]Bỏ PivotTable-LoaiNA-SắpXếp'!$B$5:$M$907,9,0)</f>
        <v>6.82</v>
      </c>
      <c r="L197" s="30">
        <f>VLOOKUP(B197,'[2]Bỏ PivotTable-LoaiNA-SắpXếp'!$B$5:$M$907,10,0)</f>
        <v>2.75</v>
      </c>
      <c r="M197" s="30">
        <f t="shared" si="27"/>
        <v>7.3</v>
      </c>
      <c r="N197" s="30">
        <f t="shared" si="28"/>
        <v>3.04</v>
      </c>
      <c r="O197" s="26" t="str">
        <f t="shared" si="29"/>
        <v>Ko đạt</v>
      </c>
      <c r="P197" s="26"/>
      <c r="Q197" s="26"/>
      <c r="R197" s="31" t="str">
        <f>IF(ISERROR(VLOOKUP(B197,'[1]Bỏ PivotTable-LoaiNA-SắpXếp'!$B$5:$M$907,12,0))=TRUE,"Loại #N/A",VLOOKUP(B197,'[1]Bỏ PivotTable-LoaiNA-SắpXếp'!$B$5:$M$907,12,0))</f>
        <v>Xét KT</v>
      </c>
      <c r="S197" s="31" t="str">
        <f>IF(ISERROR(VLOOKUP(B197,'[2]Bỏ PivotTable-LoaiNA-SắpXếp'!$B$5:$M$907,12,0))=TRUE,"Loại #N/A",VLOOKUP(B197,'[2]Bỏ PivotTable-LoaiNA-SắpXếp'!$B$5:$M$907,12,0))</f>
        <v>Xét KT</v>
      </c>
      <c r="T197" s="31" t="str">
        <f t="shared" si="30"/>
        <v>Xét KT</v>
      </c>
      <c r="U197" s="46"/>
      <c r="V197" s="33"/>
    </row>
    <row r="198" spans="1:22" s="32" customFormat="1" ht="21" customHeight="1">
      <c r="A198" s="25"/>
      <c r="B198" s="26">
        <v>2120253805</v>
      </c>
      <c r="C198" s="27" t="s">
        <v>170</v>
      </c>
      <c r="D198" s="28" t="s">
        <v>56</v>
      </c>
      <c r="E198" s="29">
        <v>35277</v>
      </c>
      <c r="F198" s="26" t="s">
        <v>245</v>
      </c>
      <c r="G198" s="26">
        <f>VLOOKUP(B198,'[1]Bỏ PivotTable-LoaiNA-SắpXếp'!$B$5:$M$907,2,0)</f>
        <v>19</v>
      </c>
      <c r="H198" s="30">
        <f>VLOOKUP(B198,'[1]Bỏ PivotTable-LoaiNA-SắpXếp'!$B$5:$M$907,9,0)</f>
        <v>7.37</v>
      </c>
      <c r="I198" s="30">
        <f>VLOOKUP(B198,'[1]Bỏ PivotTable-LoaiNA-SắpXếp'!$B$5:$M$907,10,0)</f>
        <v>3.08</v>
      </c>
      <c r="J198" s="26">
        <f>VLOOKUP(B198,'[2]Bỏ PivotTable-LoaiNA-SắpXếp'!$B$5:$M$907,2,0)</f>
        <v>19</v>
      </c>
      <c r="K198" s="30">
        <f>VLOOKUP(B198,'[2]Bỏ PivotTable-LoaiNA-SắpXếp'!$B$5:$M$907,9,0)</f>
        <v>7.19</v>
      </c>
      <c r="L198" s="30">
        <f>VLOOKUP(B198,'[2]Bỏ PivotTable-LoaiNA-SắpXếp'!$B$5:$M$907,10,0)</f>
        <v>2.99</v>
      </c>
      <c r="M198" s="30">
        <f t="shared" si="27"/>
        <v>7.28</v>
      </c>
      <c r="N198" s="30">
        <f t="shared" si="28"/>
        <v>3.04</v>
      </c>
      <c r="O198" s="26" t="str">
        <f t="shared" si="29"/>
        <v>Ko đạt</v>
      </c>
      <c r="P198" s="26"/>
      <c r="Q198" s="26"/>
      <c r="R198" s="31" t="str">
        <f>IF(ISERROR(VLOOKUP(B198,'[1]Bỏ PivotTable-LoaiNA-SắpXếp'!$B$5:$M$907,12,0))=TRUE,"Loại #N/A",VLOOKUP(B198,'[1]Bỏ PivotTable-LoaiNA-SắpXếp'!$B$5:$M$907,12,0))</f>
        <v>Xét KT</v>
      </c>
      <c r="S198" s="31" t="str">
        <f>IF(ISERROR(VLOOKUP(B198,'[2]Bỏ PivotTable-LoaiNA-SắpXếp'!$B$5:$M$907,12,0))=TRUE,"Loại #N/A",VLOOKUP(B198,'[2]Bỏ PivotTable-LoaiNA-SắpXếp'!$B$5:$M$907,12,0))</f>
        <v>Xét KT</v>
      </c>
      <c r="T198" s="31" t="str">
        <f t="shared" si="30"/>
        <v>Xét KT</v>
      </c>
      <c r="U198" s="46"/>
      <c r="V198" s="33"/>
    </row>
    <row r="199" spans="1:22" s="32" customFormat="1" ht="21" customHeight="1">
      <c r="A199" s="25"/>
      <c r="B199" s="26">
        <v>171325903</v>
      </c>
      <c r="C199" s="27" t="s">
        <v>148</v>
      </c>
      <c r="D199" s="28" t="s">
        <v>65</v>
      </c>
      <c r="E199" s="29">
        <v>34146</v>
      </c>
      <c r="F199" s="26" t="s">
        <v>200</v>
      </c>
      <c r="G199" s="26">
        <f>VLOOKUP(B199,'[1]Bỏ PivotTable-LoaiNA-SắpXếp'!$B$5:$M$907,2,0)</f>
        <v>12</v>
      </c>
      <c r="H199" s="30">
        <f>VLOOKUP(B199,'[1]Bỏ PivotTable-LoaiNA-SắpXếp'!$B$5:$M$907,9,0)</f>
        <v>7.3</v>
      </c>
      <c r="I199" s="30">
        <f>VLOOKUP(B199,'[1]Bỏ PivotTable-LoaiNA-SắpXếp'!$B$5:$M$907,10,0)</f>
        <v>3.11</v>
      </c>
      <c r="J199" s="26">
        <f>VLOOKUP(B199,'[2]Bỏ PivotTable-LoaiNA-SắpXếp'!$B$5:$M$907,2,0)</f>
        <v>10</v>
      </c>
      <c r="K199" s="30">
        <f>VLOOKUP(B199,'[2]Bỏ PivotTable-LoaiNA-SắpXếp'!$B$5:$M$907,9,0)</f>
        <v>7.15</v>
      </c>
      <c r="L199" s="30">
        <f>VLOOKUP(B199,'[2]Bỏ PivotTable-LoaiNA-SắpXếp'!$B$5:$M$907,10,0)</f>
        <v>2.93</v>
      </c>
      <c r="M199" s="30">
        <f t="shared" si="27"/>
        <v>7.23</v>
      </c>
      <c r="N199" s="30">
        <f t="shared" si="28"/>
        <v>3.03</v>
      </c>
      <c r="O199" s="26" t="str">
        <f t="shared" si="29"/>
        <v>Ko đạt</v>
      </c>
      <c r="P199" s="26"/>
      <c r="Q199" s="26"/>
      <c r="R199" s="31" t="str">
        <f>IF(ISERROR(VLOOKUP(B199,'[1]Bỏ PivotTable-LoaiNA-SắpXếp'!$B$5:$M$907,12,0))=TRUE,"Loại #N/A",VLOOKUP(B199,'[1]Bỏ PivotTable-LoaiNA-SắpXếp'!$B$5:$M$907,12,0))</f>
        <v>Xét KT</v>
      </c>
      <c r="S199" s="31" t="str">
        <f>IF(ISERROR(VLOOKUP(B199,'[2]Bỏ PivotTable-LoaiNA-SắpXếp'!$B$5:$M$907,12,0))=TRUE,"Loại #N/A",VLOOKUP(B199,'[2]Bỏ PivotTable-LoaiNA-SắpXếp'!$B$5:$M$907,12,0))</f>
        <v>Xét KT</v>
      </c>
      <c r="T199" s="31" t="str">
        <f t="shared" si="30"/>
        <v>Xét KT</v>
      </c>
      <c r="U199" s="46"/>
      <c r="V199" s="33"/>
    </row>
    <row r="200" spans="1:22" s="32" customFormat="1" ht="21" customHeight="1">
      <c r="A200" s="25"/>
      <c r="B200" s="26">
        <v>2120257268</v>
      </c>
      <c r="C200" s="27" t="s">
        <v>262</v>
      </c>
      <c r="D200" s="28" t="s">
        <v>263</v>
      </c>
      <c r="E200" s="29">
        <v>35466</v>
      </c>
      <c r="F200" s="26" t="s">
        <v>258</v>
      </c>
      <c r="G200" s="26">
        <f>VLOOKUP(B200,'[1]Bỏ PivotTable-LoaiNA-SắpXếp'!$B$5:$M$907,2,0)</f>
        <v>17</v>
      </c>
      <c r="H200" s="30">
        <f>VLOOKUP(B200,'[1]Bỏ PivotTable-LoaiNA-SắpXếp'!$B$5:$M$907,9,0)</f>
        <v>7.68</v>
      </c>
      <c r="I200" s="30">
        <f>VLOOKUP(B200,'[1]Bỏ PivotTable-LoaiNA-SắpXếp'!$B$5:$M$907,10,0)</f>
        <v>3.28</v>
      </c>
      <c r="J200" s="26">
        <f>VLOOKUP(B200,'[2]Bỏ PivotTable-LoaiNA-SắpXếp'!$B$5:$M$907,2,0)</f>
        <v>19</v>
      </c>
      <c r="K200" s="30">
        <f>VLOOKUP(B200,'[2]Bỏ PivotTable-LoaiNA-SắpXếp'!$B$5:$M$907,9,0)</f>
        <v>6.92</v>
      </c>
      <c r="L200" s="30">
        <f>VLOOKUP(B200,'[2]Bỏ PivotTable-LoaiNA-SắpXếp'!$B$5:$M$907,10,0)</f>
        <v>2.78</v>
      </c>
      <c r="M200" s="30">
        <f t="shared" si="27"/>
        <v>7.28</v>
      </c>
      <c r="N200" s="30">
        <f t="shared" si="28"/>
        <v>3.02</v>
      </c>
      <c r="O200" s="26" t="str">
        <f t="shared" si="29"/>
        <v>Ko đạt</v>
      </c>
      <c r="P200" s="26"/>
      <c r="Q200" s="26"/>
      <c r="R200" s="31" t="str">
        <f>IF(ISERROR(VLOOKUP(B200,'[1]Bỏ PivotTable-LoaiNA-SắpXếp'!$B$5:$M$907,12,0))=TRUE,"Loại #N/A",VLOOKUP(B200,'[1]Bỏ PivotTable-LoaiNA-SắpXếp'!$B$5:$M$907,12,0))</f>
        <v>Xét KT</v>
      </c>
      <c r="S200" s="31" t="str">
        <f>IF(ISERROR(VLOOKUP(B200,'[2]Bỏ PivotTable-LoaiNA-SắpXếp'!$B$5:$M$907,12,0))=TRUE,"Loại #N/A",VLOOKUP(B200,'[2]Bỏ PivotTable-LoaiNA-SắpXếp'!$B$5:$M$907,12,0))</f>
        <v>Xét KT</v>
      </c>
      <c r="T200" s="31" t="str">
        <f t="shared" si="30"/>
        <v>Xét KT</v>
      </c>
      <c r="U200" s="46"/>
      <c r="V200" s="33"/>
    </row>
    <row r="201" spans="1:22" s="32" customFormat="1" ht="21" customHeight="1">
      <c r="A201" s="25"/>
      <c r="B201" s="26">
        <v>2020268294</v>
      </c>
      <c r="C201" s="27" t="s">
        <v>194</v>
      </c>
      <c r="D201" s="28" t="s">
        <v>120</v>
      </c>
      <c r="E201" s="29">
        <v>35360</v>
      </c>
      <c r="F201" s="26" t="s">
        <v>296</v>
      </c>
      <c r="G201" s="26">
        <f>VLOOKUP(B201,'[1]Bỏ PivotTable-LoaiNA-SắpXếp'!$B$5:$M$907,2,0)</f>
        <v>19</v>
      </c>
      <c r="H201" s="30">
        <f>VLOOKUP(B201,'[1]Bỏ PivotTable-LoaiNA-SắpXếp'!$B$5:$M$907,9,0)</f>
        <v>7.46</v>
      </c>
      <c r="I201" s="30">
        <f>VLOOKUP(B201,'[1]Bỏ PivotTable-LoaiNA-SắpXếp'!$B$5:$M$907,10,0)</f>
        <v>3.15</v>
      </c>
      <c r="J201" s="26">
        <f>VLOOKUP(B201,'[2]Bỏ PivotTable-LoaiNA-SắpXếp'!$B$5:$M$907,2,0)</f>
        <v>19</v>
      </c>
      <c r="K201" s="30">
        <f>VLOOKUP(B201,'[2]Bỏ PivotTable-LoaiNA-SắpXếp'!$B$5:$M$907,9,0)</f>
        <v>6.93</v>
      </c>
      <c r="L201" s="30">
        <f>VLOOKUP(B201,'[2]Bỏ PivotTable-LoaiNA-SắpXếp'!$B$5:$M$907,10,0)</f>
        <v>2.86</v>
      </c>
      <c r="M201" s="30">
        <f t="shared" si="27"/>
        <v>7.2</v>
      </c>
      <c r="N201" s="30">
        <f t="shared" si="28"/>
        <v>3.01</v>
      </c>
      <c r="O201" s="26" t="str">
        <f t="shared" si="29"/>
        <v>Ko đạt</v>
      </c>
      <c r="P201" s="26"/>
      <c r="Q201" s="26"/>
      <c r="R201" s="31" t="str">
        <f>IF(ISERROR(VLOOKUP(B201,'[1]Bỏ PivotTable-LoaiNA-SắpXếp'!$B$5:$M$907,12,0))=TRUE,"Loại #N/A",VLOOKUP(B201,'[1]Bỏ PivotTable-LoaiNA-SắpXếp'!$B$5:$M$907,12,0))</f>
        <v>Xét KT</v>
      </c>
      <c r="S201" s="31" t="str">
        <f>IF(ISERROR(VLOOKUP(B201,'[2]Bỏ PivotTable-LoaiNA-SắpXếp'!$B$5:$M$907,12,0))=TRUE,"Loại #N/A",VLOOKUP(B201,'[2]Bỏ PivotTable-LoaiNA-SắpXếp'!$B$5:$M$907,12,0))</f>
        <v>Xét KT</v>
      </c>
      <c r="T201" s="31" t="str">
        <f t="shared" si="30"/>
        <v>Xét KT</v>
      </c>
      <c r="U201" s="46"/>
      <c r="V201" s="33"/>
    </row>
    <row r="202" spans="1:22" s="32" customFormat="1" ht="21" customHeight="1">
      <c r="A202" s="25"/>
      <c r="B202" s="26">
        <v>2220253321</v>
      </c>
      <c r="C202" s="27" t="s">
        <v>60</v>
      </c>
      <c r="D202" s="28" t="s">
        <v>187</v>
      </c>
      <c r="E202" s="29">
        <v>36114</v>
      </c>
      <c r="F202" s="26" t="s">
        <v>180</v>
      </c>
      <c r="G202" s="26">
        <f>VLOOKUP(B202,'[1]Bỏ PivotTable-LoaiNA-SắpXếp'!$B$5:$M$907,2,0)</f>
        <v>13</v>
      </c>
      <c r="H202" s="30">
        <f>VLOOKUP(B202,'[1]Bỏ PivotTable-LoaiNA-SắpXếp'!$B$5:$M$907,9,0)</f>
        <v>7.83</v>
      </c>
      <c r="I202" s="30">
        <f>VLOOKUP(B202,'[1]Bỏ PivotTable-LoaiNA-SắpXếp'!$B$5:$M$907,10,0)</f>
        <v>3.45</v>
      </c>
      <c r="J202" s="26">
        <f>VLOOKUP(B202,'[2]Bỏ PivotTable-LoaiNA-SắpXếp'!$B$5:$M$907,2,0)</f>
        <v>17</v>
      </c>
      <c r="K202" s="30">
        <f>VLOOKUP(B202,'[2]Bỏ PivotTable-LoaiNA-SắpXếp'!$B$5:$M$907,9,0)</f>
        <v>6.72</v>
      </c>
      <c r="L202" s="30">
        <f>VLOOKUP(B202,'[2]Bỏ PivotTable-LoaiNA-SắpXếp'!$B$5:$M$907,10,0)</f>
        <v>2.68</v>
      </c>
      <c r="M202" s="30">
        <f t="shared" si="27"/>
        <v>7.2</v>
      </c>
      <c r="N202" s="30">
        <f t="shared" si="28"/>
        <v>3.01</v>
      </c>
      <c r="O202" s="26" t="str">
        <f t="shared" si="29"/>
        <v>Ko đạt</v>
      </c>
      <c r="P202" s="26"/>
      <c r="Q202" s="26"/>
      <c r="R202" s="31" t="str">
        <f>IF(ISERROR(VLOOKUP(B202,'[1]Bỏ PivotTable-LoaiNA-SắpXếp'!$B$5:$M$907,12,0))=TRUE,"Loại #N/A",VLOOKUP(B202,'[1]Bỏ PivotTable-LoaiNA-SắpXếp'!$B$5:$M$907,12,0))</f>
        <v>Xét KT</v>
      </c>
      <c r="S202" s="31" t="str">
        <f>IF(ISERROR(VLOOKUP(B202,'[2]Bỏ PivotTable-LoaiNA-SắpXếp'!$B$5:$M$907,12,0))=TRUE,"Loại #N/A",VLOOKUP(B202,'[2]Bỏ PivotTable-LoaiNA-SắpXếp'!$B$5:$M$907,12,0))</f>
        <v>Xét KT</v>
      </c>
      <c r="T202" s="31" t="str">
        <f t="shared" si="30"/>
        <v>Xét KT</v>
      </c>
      <c r="U202" s="46"/>
      <c r="V202" s="33"/>
    </row>
    <row r="203" spans="1:22" s="32" customFormat="1" ht="21" customHeight="1">
      <c r="A203" s="25"/>
      <c r="B203" s="26">
        <v>2120315194</v>
      </c>
      <c r="C203" s="27" t="s">
        <v>225</v>
      </c>
      <c r="D203" s="28" t="s">
        <v>199</v>
      </c>
      <c r="E203" s="29">
        <v>35476</v>
      </c>
      <c r="F203" s="26" t="s">
        <v>224</v>
      </c>
      <c r="G203" s="26">
        <f>VLOOKUP(B203,'[1]Bỏ PivotTable-LoaiNA-SắpXếp'!$B$5:$M$907,2,0)</f>
        <v>19</v>
      </c>
      <c r="H203" s="30">
        <f>VLOOKUP(B203,'[1]Bỏ PivotTable-LoaiNA-SắpXếp'!$B$5:$M$907,9,0)</f>
        <v>7.5</v>
      </c>
      <c r="I203" s="30">
        <f>VLOOKUP(B203,'[1]Bỏ PivotTable-LoaiNA-SắpXếp'!$B$5:$M$907,10,0)</f>
        <v>3.2</v>
      </c>
      <c r="J203" s="26">
        <f>VLOOKUP(B203,'[2]Bỏ PivotTable-LoaiNA-SắpXếp'!$B$5:$M$907,2,0)</f>
        <v>19</v>
      </c>
      <c r="K203" s="30">
        <f>VLOOKUP(B203,'[2]Bỏ PivotTable-LoaiNA-SắpXếp'!$B$5:$M$907,9,0)</f>
        <v>6.86</v>
      </c>
      <c r="L203" s="30">
        <f>VLOOKUP(B203,'[2]Bỏ PivotTable-LoaiNA-SắpXếp'!$B$5:$M$907,10,0)</f>
        <v>2.79</v>
      </c>
      <c r="M203" s="30">
        <f t="shared" si="27"/>
        <v>7.18</v>
      </c>
      <c r="N203" s="30">
        <f t="shared" si="28"/>
        <v>3</v>
      </c>
      <c r="O203" s="26" t="str">
        <f t="shared" si="29"/>
        <v>Ko đạt</v>
      </c>
      <c r="P203" s="26"/>
      <c r="Q203" s="26"/>
      <c r="R203" s="31" t="str">
        <f>IF(ISERROR(VLOOKUP(B203,'[1]Bỏ PivotTable-LoaiNA-SắpXếp'!$B$5:$M$907,12,0))=TRUE,"Loại #N/A",VLOOKUP(B203,'[1]Bỏ PivotTable-LoaiNA-SắpXếp'!$B$5:$M$907,12,0))</f>
        <v>Xét KT</v>
      </c>
      <c r="S203" s="31" t="str">
        <f>IF(ISERROR(VLOOKUP(B203,'[2]Bỏ PivotTable-LoaiNA-SắpXếp'!$B$5:$M$907,12,0))=TRUE,"Loại #N/A",VLOOKUP(B203,'[2]Bỏ PivotTable-LoaiNA-SắpXếp'!$B$5:$M$907,12,0))</f>
        <v>Xét KT</v>
      </c>
      <c r="T203" s="31" t="str">
        <f t="shared" si="30"/>
        <v>Xét KT</v>
      </c>
      <c r="U203" s="46"/>
      <c r="V203" s="33"/>
    </row>
    <row r="204" spans="1:22" s="32" customFormat="1" ht="21" customHeight="1">
      <c r="A204" s="25"/>
      <c r="B204" s="26">
        <v>2120253797</v>
      </c>
      <c r="C204" s="27" t="s">
        <v>244</v>
      </c>
      <c r="D204" s="28" t="s">
        <v>81</v>
      </c>
      <c r="E204" s="29">
        <v>35683</v>
      </c>
      <c r="F204" s="26" t="s">
        <v>236</v>
      </c>
      <c r="G204" s="26">
        <f>VLOOKUP(B204,'[1]Bỏ PivotTable-LoaiNA-SắpXếp'!$B$5:$M$907,2,0)</f>
        <v>19</v>
      </c>
      <c r="H204" s="30">
        <f>VLOOKUP(B204,'[1]Bỏ PivotTable-LoaiNA-SắpXếp'!$B$5:$M$907,9,0)</f>
        <v>7.06</v>
      </c>
      <c r="I204" s="30">
        <f>VLOOKUP(B204,'[1]Bỏ PivotTable-LoaiNA-SắpXếp'!$B$5:$M$907,10,0)</f>
        <v>2.85</v>
      </c>
      <c r="J204" s="26">
        <f>VLOOKUP(B204,'[2]Bỏ PivotTable-LoaiNA-SắpXếp'!$B$5:$M$907,2,0)</f>
        <v>19</v>
      </c>
      <c r="K204" s="30">
        <f>VLOOKUP(B204,'[2]Bỏ PivotTable-LoaiNA-SắpXếp'!$B$5:$M$907,9,0)</f>
        <v>7.42</v>
      </c>
      <c r="L204" s="30">
        <f>VLOOKUP(B204,'[2]Bỏ PivotTable-LoaiNA-SắpXếp'!$B$5:$M$907,10,0)</f>
        <v>3.15</v>
      </c>
      <c r="M204" s="30">
        <f t="shared" si="27"/>
        <v>7.24</v>
      </c>
      <c r="N204" s="30">
        <f t="shared" si="28"/>
        <v>3</v>
      </c>
      <c r="O204" s="26" t="str">
        <f t="shared" si="29"/>
        <v>Ko đạt</v>
      </c>
      <c r="P204" s="26"/>
      <c r="Q204" s="26"/>
      <c r="R204" s="31" t="str">
        <f>IF(ISERROR(VLOOKUP(B204,'[1]Bỏ PivotTable-LoaiNA-SắpXếp'!$B$5:$M$907,12,0))=TRUE,"Loại #N/A",VLOOKUP(B204,'[1]Bỏ PivotTable-LoaiNA-SắpXếp'!$B$5:$M$907,12,0))</f>
        <v>Xét KT</v>
      </c>
      <c r="S204" s="31" t="str">
        <f>IF(ISERROR(VLOOKUP(B204,'[2]Bỏ PivotTable-LoaiNA-SắpXếp'!$B$5:$M$907,12,0))=TRUE,"Loại #N/A",VLOOKUP(B204,'[2]Bỏ PivotTable-LoaiNA-SắpXếp'!$B$5:$M$907,12,0))</f>
        <v>Xét KT</v>
      </c>
      <c r="T204" s="31" t="str">
        <f t="shared" si="30"/>
        <v>Xét KT</v>
      </c>
      <c r="U204" s="46"/>
      <c r="V204" s="33"/>
    </row>
    <row r="205" spans="1:22" s="32" customFormat="1" ht="21" customHeight="1">
      <c r="A205" s="25"/>
      <c r="B205" s="26">
        <v>2121258632</v>
      </c>
      <c r="C205" s="27" t="s">
        <v>260</v>
      </c>
      <c r="D205" s="28" t="s">
        <v>133</v>
      </c>
      <c r="E205" s="29">
        <v>35505</v>
      </c>
      <c r="F205" s="26" t="s">
        <v>258</v>
      </c>
      <c r="G205" s="26">
        <f>VLOOKUP(B205,'[1]Bỏ PivotTable-LoaiNA-SắpXếp'!$B$5:$M$907,2,0)</f>
        <v>18</v>
      </c>
      <c r="H205" s="30">
        <f>VLOOKUP(B205,'[1]Bỏ PivotTable-LoaiNA-SắpXếp'!$B$5:$M$907,9,0)</f>
        <v>7.34</v>
      </c>
      <c r="I205" s="30">
        <f>VLOOKUP(B205,'[1]Bỏ PivotTable-LoaiNA-SắpXếp'!$B$5:$M$907,10,0)</f>
        <v>3.08</v>
      </c>
      <c r="J205" s="26">
        <f>VLOOKUP(B205,'[2]Bỏ PivotTable-LoaiNA-SắpXếp'!$B$5:$M$907,2,0)</f>
        <v>18</v>
      </c>
      <c r="K205" s="30">
        <f>VLOOKUP(B205,'[2]Bỏ PivotTable-LoaiNA-SắpXếp'!$B$5:$M$907,9,0)</f>
        <v>7.11</v>
      </c>
      <c r="L205" s="30">
        <f>VLOOKUP(B205,'[2]Bỏ PivotTable-LoaiNA-SắpXếp'!$B$5:$M$907,10,0)</f>
        <v>2.92</v>
      </c>
      <c r="M205" s="30">
        <f t="shared" si="27"/>
        <v>7.23</v>
      </c>
      <c r="N205" s="30">
        <f t="shared" si="28"/>
        <v>3</v>
      </c>
      <c r="O205" s="26" t="str">
        <f t="shared" si="29"/>
        <v>Ko đạt</v>
      </c>
      <c r="P205" s="26"/>
      <c r="Q205" s="26"/>
      <c r="R205" s="31" t="str">
        <f>IF(ISERROR(VLOOKUP(B205,'[1]Bỏ PivotTable-LoaiNA-SắpXếp'!$B$5:$M$907,12,0))=TRUE,"Loại #N/A",VLOOKUP(B205,'[1]Bỏ PivotTable-LoaiNA-SắpXếp'!$B$5:$M$907,12,0))</f>
        <v>Xét KT</v>
      </c>
      <c r="S205" s="31" t="str">
        <f>IF(ISERROR(VLOOKUP(B205,'[2]Bỏ PivotTable-LoaiNA-SắpXếp'!$B$5:$M$907,12,0))=TRUE,"Loại #N/A",VLOOKUP(B205,'[2]Bỏ PivotTable-LoaiNA-SắpXếp'!$B$5:$M$907,12,0))</f>
        <v>Xét KT</v>
      </c>
      <c r="T205" s="31" t="str">
        <f t="shared" si="30"/>
        <v>Xét KT</v>
      </c>
      <c r="U205" s="46"/>
      <c r="V205" s="33"/>
    </row>
    <row r="206" spans="1:22" s="32" customFormat="1" ht="21" customHeight="1">
      <c r="A206" s="25"/>
      <c r="B206" s="26">
        <v>2120217480</v>
      </c>
      <c r="C206" s="27" t="s">
        <v>271</v>
      </c>
      <c r="D206" s="28" t="s">
        <v>81</v>
      </c>
      <c r="E206" s="29">
        <v>35779</v>
      </c>
      <c r="F206" s="26" t="s">
        <v>267</v>
      </c>
      <c r="G206" s="26">
        <f>VLOOKUP(B206,'[1]Bỏ PivotTable-LoaiNA-SắpXếp'!$B$5:$M$907,2,0)</f>
        <v>19</v>
      </c>
      <c r="H206" s="30">
        <f>VLOOKUP(B206,'[1]Bỏ PivotTable-LoaiNA-SắpXếp'!$B$5:$M$907,9,0)</f>
        <v>7.21</v>
      </c>
      <c r="I206" s="30">
        <f>VLOOKUP(B206,'[1]Bỏ PivotTable-LoaiNA-SắpXếp'!$B$5:$M$907,10,0)</f>
        <v>2.94</v>
      </c>
      <c r="J206" s="26">
        <f>VLOOKUP(B206,'[2]Bỏ PivotTable-LoaiNA-SắpXếp'!$B$5:$M$907,2,0)</f>
        <v>19</v>
      </c>
      <c r="K206" s="30">
        <f>VLOOKUP(B206,'[2]Bỏ PivotTable-LoaiNA-SắpXếp'!$B$5:$M$907,9,0)</f>
        <v>7.31</v>
      </c>
      <c r="L206" s="30">
        <f>VLOOKUP(B206,'[2]Bỏ PivotTable-LoaiNA-SắpXếp'!$B$5:$M$907,10,0)</f>
        <v>3.05</v>
      </c>
      <c r="M206" s="30">
        <f t="shared" si="27"/>
        <v>7.26</v>
      </c>
      <c r="N206" s="30">
        <f t="shared" si="28"/>
        <v>3</v>
      </c>
      <c r="O206" s="26" t="str">
        <f t="shared" si="29"/>
        <v>Ko đạt</v>
      </c>
      <c r="P206" s="26"/>
      <c r="Q206" s="26"/>
      <c r="R206" s="31" t="str">
        <f>IF(ISERROR(VLOOKUP(B206,'[1]Bỏ PivotTable-LoaiNA-SắpXếp'!$B$5:$M$907,12,0))=TRUE,"Loại #N/A",VLOOKUP(B206,'[1]Bỏ PivotTable-LoaiNA-SắpXếp'!$B$5:$M$907,12,0))</f>
        <v>Xét KT</v>
      </c>
      <c r="S206" s="31" t="str">
        <f>IF(ISERROR(VLOOKUP(B206,'[2]Bỏ PivotTable-LoaiNA-SắpXếp'!$B$5:$M$907,12,0))=TRUE,"Loại #N/A",VLOOKUP(B206,'[2]Bỏ PivotTable-LoaiNA-SắpXếp'!$B$5:$M$907,12,0))</f>
        <v>Xét KT</v>
      </c>
      <c r="T206" s="31" t="str">
        <f t="shared" si="30"/>
        <v>Xét KT</v>
      </c>
      <c r="U206" s="46"/>
      <c r="V206" s="33"/>
    </row>
    <row r="207" spans="1:22" s="32" customFormat="1" ht="21" customHeight="1">
      <c r="A207" s="25"/>
      <c r="B207" s="26">
        <v>2120259711</v>
      </c>
      <c r="C207" s="27" t="s">
        <v>36</v>
      </c>
      <c r="D207" s="28" t="s">
        <v>266</v>
      </c>
      <c r="E207" s="29">
        <v>35212</v>
      </c>
      <c r="F207" s="26" t="s">
        <v>258</v>
      </c>
      <c r="G207" s="26">
        <f>VLOOKUP(B207,'[1]Bỏ PivotTable-LoaiNA-SắpXếp'!$B$5:$M$907,2,0)</f>
        <v>19</v>
      </c>
      <c r="H207" s="30">
        <f>VLOOKUP(B207,'[1]Bỏ PivotTable-LoaiNA-SắpXếp'!$B$5:$M$907,9,0)</f>
        <v>6.92</v>
      </c>
      <c r="I207" s="30">
        <f>VLOOKUP(B207,'[1]Bỏ PivotTable-LoaiNA-SắpXếp'!$B$5:$M$907,10,0)</f>
        <v>2.79</v>
      </c>
      <c r="J207" s="26">
        <f>VLOOKUP(B207,'[2]Bỏ PivotTable-LoaiNA-SắpXếp'!$B$5:$M$907,2,0)</f>
        <v>19</v>
      </c>
      <c r="K207" s="30">
        <f>VLOOKUP(B207,'[2]Bỏ PivotTable-LoaiNA-SắpXếp'!$B$5:$M$907,9,0)</f>
        <v>7.46</v>
      </c>
      <c r="L207" s="30">
        <f>VLOOKUP(B207,'[2]Bỏ PivotTable-LoaiNA-SắpXếp'!$B$5:$M$907,10,0)</f>
        <v>3.19</v>
      </c>
      <c r="M207" s="30">
        <f t="shared" si="27"/>
        <v>7.19</v>
      </c>
      <c r="N207" s="30">
        <f t="shared" si="28"/>
        <v>2.99</v>
      </c>
      <c r="O207" s="26" t="str">
        <f t="shared" si="29"/>
        <v>Ko đạt</v>
      </c>
      <c r="P207" s="26"/>
      <c r="Q207" s="26"/>
      <c r="R207" s="31" t="str">
        <f>IF(ISERROR(VLOOKUP(B207,'[1]Bỏ PivotTable-LoaiNA-SắpXếp'!$B$5:$M$907,12,0))=TRUE,"Loại #N/A",VLOOKUP(B207,'[1]Bỏ PivotTable-LoaiNA-SắpXếp'!$B$5:$M$907,12,0))</f>
        <v>Xét KT</v>
      </c>
      <c r="S207" s="31" t="str">
        <f>IF(ISERROR(VLOOKUP(B207,'[2]Bỏ PivotTable-LoaiNA-SắpXếp'!$B$5:$M$907,12,0))=TRUE,"Loại #N/A",VLOOKUP(B207,'[2]Bỏ PivotTable-LoaiNA-SắpXếp'!$B$5:$M$907,12,0))</f>
        <v>Xét KT</v>
      </c>
      <c r="T207" s="31" t="str">
        <f t="shared" si="30"/>
        <v>Xét KT</v>
      </c>
      <c r="U207" s="46"/>
      <c r="V207" s="33"/>
    </row>
    <row r="208" spans="1:22" s="32" customFormat="1" ht="21" customHeight="1">
      <c r="A208" s="25"/>
      <c r="B208" s="26">
        <v>2227261247</v>
      </c>
      <c r="C208" s="27" t="s">
        <v>138</v>
      </c>
      <c r="D208" s="28" t="s">
        <v>139</v>
      </c>
      <c r="E208" s="29">
        <v>29799</v>
      </c>
      <c r="F208" s="26" t="s">
        <v>130</v>
      </c>
      <c r="G208" s="26">
        <f>VLOOKUP(B208,'[1]Bỏ PivotTable-LoaiNA-SắpXếp'!$B$5:$M$907,2,0)</f>
        <v>17</v>
      </c>
      <c r="H208" s="30">
        <f>VLOOKUP(B208,'[1]Bỏ PivotTable-LoaiNA-SắpXếp'!$B$5:$M$907,9,0)</f>
        <v>7.47</v>
      </c>
      <c r="I208" s="30">
        <f>VLOOKUP(B208,'[1]Bỏ PivotTable-LoaiNA-SắpXếp'!$B$5:$M$907,10,0)</f>
        <v>3.13</v>
      </c>
      <c r="J208" s="26">
        <f>VLOOKUP(B208,'[2]Bỏ PivotTable-LoaiNA-SắpXếp'!$B$5:$M$907,2,0)</f>
        <v>12</v>
      </c>
      <c r="K208" s="30">
        <f>VLOOKUP(B208,'[2]Bỏ PivotTable-LoaiNA-SắpXếp'!$B$5:$M$907,9,0)</f>
        <v>6.91</v>
      </c>
      <c r="L208" s="30">
        <f>VLOOKUP(B208,'[2]Bỏ PivotTable-LoaiNA-SắpXếp'!$B$5:$M$907,10,0)</f>
        <v>2.77</v>
      </c>
      <c r="M208" s="30">
        <f t="shared" si="27"/>
        <v>7.24</v>
      </c>
      <c r="N208" s="30">
        <f t="shared" si="28"/>
        <v>2.98</v>
      </c>
      <c r="O208" s="26" t="str">
        <f t="shared" si="29"/>
        <v>Ko đạt</v>
      </c>
      <c r="P208" s="26"/>
      <c r="Q208" s="26"/>
      <c r="R208" s="31" t="str">
        <f>IF(ISERROR(VLOOKUP(B208,'[1]Bỏ PivotTable-LoaiNA-SắpXếp'!$B$5:$M$907,12,0))=TRUE,"Loại #N/A",VLOOKUP(B208,'[1]Bỏ PivotTable-LoaiNA-SắpXếp'!$B$5:$M$907,12,0))</f>
        <v>Xét KT</v>
      </c>
      <c r="S208" s="31" t="str">
        <f>IF(ISERROR(VLOOKUP(B208,'[2]Bỏ PivotTable-LoaiNA-SắpXếp'!$B$5:$M$907,12,0))=TRUE,"Loại #N/A",VLOOKUP(B208,'[2]Bỏ PivotTable-LoaiNA-SắpXếp'!$B$5:$M$907,12,0))</f>
        <v>Xét KT</v>
      </c>
      <c r="T208" s="31" t="str">
        <f t="shared" si="30"/>
        <v>Xét KT</v>
      </c>
      <c r="U208" s="46"/>
      <c r="V208" s="33"/>
    </row>
    <row r="209" spans="1:22" s="32" customFormat="1" ht="21" customHeight="1">
      <c r="A209" s="25"/>
      <c r="B209" s="26">
        <v>2120257557</v>
      </c>
      <c r="C209" s="27" t="s">
        <v>46</v>
      </c>
      <c r="D209" s="28" t="s">
        <v>163</v>
      </c>
      <c r="E209" s="29">
        <v>35440</v>
      </c>
      <c r="F209" s="26" t="s">
        <v>221</v>
      </c>
      <c r="G209" s="26">
        <f>VLOOKUP(B209,'[1]Bỏ PivotTable-LoaiNA-SắpXếp'!$B$5:$M$907,2,0)</f>
        <v>19</v>
      </c>
      <c r="H209" s="30">
        <f>VLOOKUP(B209,'[1]Bỏ PivotTable-LoaiNA-SắpXếp'!$B$5:$M$907,9,0)</f>
        <v>7.51</v>
      </c>
      <c r="I209" s="30">
        <f>VLOOKUP(B209,'[1]Bỏ PivotTable-LoaiNA-SắpXếp'!$B$5:$M$907,10,0)</f>
        <v>3.18</v>
      </c>
      <c r="J209" s="26">
        <f>VLOOKUP(B209,'[2]Bỏ PivotTable-LoaiNA-SắpXếp'!$B$5:$M$907,2,0)</f>
        <v>19</v>
      </c>
      <c r="K209" s="30">
        <f>VLOOKUP(B209,'[2]Bỏ PivotTable-LoaiNA-SắpXếp'!$B$5:$M$907,9,0)</f>
        <v>6.9</v>
      </c>
      <c r="L209" s="30">
        <f>VLOOKUP(B209,'[2]Bỏ PivotTable-LoaiNA-SắpXếp'!$B$5:$M$907,10,0)</f>
        <v>2.77</v>
      </c>
      <c r="M209" s="30">
        <f t="shared" si="27"/>
        <v>7.21</v>
      </c>
      <c r="N209" s="30">
        <f t="shared" si="28"/>
        <v>2.98</v>
      </c>
      <c r="O209" s="26" t="str">
        <f t="shared" si="29"/>
        <v>Ko đạt</v>
      </c>
      <c r="P209" s="26"/>
      <c r="Q209" s="26"/>
      <c r="R209" s="31" t="str">
        <f>IF(ISERROR(VLOOKUP(B209,'[1]Bỏ PivotTable-LoaiNA-SắpXếp'!$B$5:$M$907,12,0))=TRUE,"Loại #N/A",VLOOKUP(B209,'[1]Bỏ PivotTable-LoaiNA-SắpXếp'!$B$5:$M$907,12,0))</f>
        <v>Xét KT</v>
      </c>
      <c r="S209" s="31" t="str">
        <f>IF(ISERROR(VLOOKUP(B209,'[2]Bỏ PivotTable-LoaiNA-SắpXếp'!$B$5:$M$907,12,0))=TRUE,"Loại #N/A",VLOOKUP(B209,'[2]Bỏ PivotTable-LoaiNA-SắpXếp'!$B$5:$M$907,12,0))</f>
        <v>Xét KT</v>
      </c>
      <c r="T209" s="31" t="str">
        <f t="shared" si="30"/>
        <v>Xét KT</v>
      </c>
      <c r="U209" s="46"/>
      <c r="V209" s="33"/>
    </row>
    <row r="210" spans="1:22" s="32" customFormat="1" ht="21" customHeight="1">
      <c r="A210" s="25"/>
      <c r="B210" s="26">
        <v>2120257558</v>
      </c>
      <c r="C210" s="27" t="s">
        <v>69</v>
      </c>
      <c r="D210" s="28" t="s">
        <v>89</v>
      </c>
      <c r="E210" s="29">
        <v>35708</v>
      </c>
      <c r="F210" s="26" t="s">
        <v>224</v>
      </c>
      <c r="G210" s="26">
        <f>VLOOKUP(B210,'[1]Bỏ PivotTable-LoaiNA-SắpXếp'!$B$5:$M$907,2,0)</f>
        <v>19</v>
      </c>
      <c r="H210" s="30">
        <f>VLOOKUP(B210,'[1]Bỏ PivotTable-LoaiNA-SắpXếp'!$B$5:$M$907,9,0)</f>
        <v>7.63</v>
      </c>
      <c r="I210" s="30">
        <f>VLOOKUP(B210,'[1]Bỏ PivotTable-LoaiNA-SắpXếp'!$B$5:$M$907,10,0)</f>
        <v>3.27</v>
      </c>
      <c r="J210" s="26">
        <f>VLOOKUP(B210,'[2]Bỏ PivotTable-LoaiNA-SắpXếp'!$B$5:$M$907,2,0)</f>
        <v>19</v>
      </c>
      <c r="K210" s="30">
        <f>VLOOKUP(B210,'[2]Bỏ PivotTable-LoaiNA-SắpXếp'!$B$5:$M$907,9,0)</f>
        <v>6.82</v>
      </c>
      <c r="L210" s="30">
        <f>VLOOKUP(B210,'[2]Bỏ PivotTable-LoaiNA-SắpXếp'!$B$5:$M$907,10,0)</f>
        <v>2.69</v>
      </c>
      <c r="M210" s="30">
        <f t="shared" si="27"/>
        <v>7.23</v>
      </c>
      <c r="N210" s="30">
        <f t="shared" si="28"/>
        <v>2.98</v>
      </c>
      <c r="O210" s="26" t="str">
        <f t="shared" si="29"/>
        <v>Ko đạt</v>
      </c>
      <c r="P210" s="26"/>
      <c r="Q210" s="26"/>
      <c r="R210" s="31" t="str">
        <f>IF(ISERROR(VLOOKUP(B210,'[1]Bỏ PivotTable-LoaiNA-SắpXếp'!$B$5:$M$907,12,0))=TRUE,"Loại #N/A",VLOOKUP(B210,'[1]Bỏ PivotTable-LoaiNA-SắpXếp'!$B$5:$M$907,12,0))</f>
        <v>Xét KT</v>
      </c>
      <c r="S210" s="31" t="str">
        <f>IF(ISERROR(VLOOKUP(B210,'[2]Bỏ PivotTable-LoaiNA-SắpXếp'!$B$5:$M$907,12,0))=TRUE,"Loại #N/A",VLOOKUP(B210,'[2]Bỏ PivotTable-LoaiNA-SắpXếp'!$B$5:$M$907,12,0))</f>
        <v>Xét KT</v>
      </c>
      <c r="T210" s="31" t="str">
        <f t="shared" si="30"/>
        <v>Xét KT</v>
      </c>
      <c r="U210" s="46"/>
      <c r="V210" s="33"/>
    </row>
    <row r="211" spans="1:22" s="32" customFormat="1" ht="21" customHeight="1">
      <c r="A211" s="25"/>
      <c r="B211" s="26">
        <v>2121219660</v>
      </c>
      <c r="C211" s="27" t="s">
        <v>148</v>
      </c>
      <c r="D211" s="28" t="s">
        <v>117</v>
      </c>
      <c r="E211" s="29">
        <v>34528</v>
      </c>
      <c r="F211" s="26" t="s">
        <v>245</v>
      </c>
      <c r="G211" s="26">
        <f>VLOOKUP(B211,'[1]Bỏ PivotTable-LoaiNA-SắpXếp'!$B$5:$M$907,2,0)</f>
        <v>19</v>
      </c>
      <c r="H211" s="30">
        <f>VLOOKUP(B211,'[1]Bỏ PivotTable-LoaiNA-SắpXếp'!$B$5:$M$907,9,0)</f>
        <v>7.54</v>
      </c>
      <c r="I211" s="30">
        <f>VLOOKUP(B211,'[1]Bỏ PivotTable-LoaiNA-SắpXếp'!$B$5:$M$907,10,0)</f>
        <v>3.22</v>
      </c>
      <c r="J211" s="26">
        <f>VLOOKUP(B211,'[2]Bỏ PivotTable-LoaiNA-SắpXếp'!$B$5:$M$907,2,0)</f>
        <v>18</v>
      </c>
      <c r="K211" s="30">
        <f>VLOOKUP(B211,'[2]Bỏ PivotTable-LoaiNA-SắpXếp'!$B$5:$M$907,9,0)</f>
        <v>6.75</v>
      </c>
      <c r="L211" s="30">
        <f>VLOOKUP(B211,'[2]Bỏ PivotTable-LoaiNA-SắpXếp'!$B$5:$M$907,10,0)</f>
        <v>2.72</v>
      </c>
      <c r="M211" s="30">
        <f t="shared" si="27"/>
        <v>7.16</v>
      </c>
      <c r="N211" s="30">
        <f t="shared" si="28"/>
        <v>2.98</v>
      </c>
      <c r="O211" s="26" t="str">
        <f t="shared" si="29"/>
        <v>Ko đạt</v>
      </c>
      <c r="P211" s="26"/>
      <c r="Q211" s="26"/>
      <c r="R211" s="31" t="str">
        <f>IF(ISERROR(VLOOKUP(B211,'[1]Bỏ PivotTable-LoaiNA-SắpXếp'!$B$5:$M$907,12,0))=TRUE,"Loại #N/A",VLOOKUP(B211,'[1]Bỏ PivotTable-LoaiNA-SắpXếp'!$B$5:$M$907,12,0))</f>
        <v>Xét KT</v>
      </c>
      <c r="S211" s="31" t="str">
        <f>IF(ISERROR(VLOOKUP(B211,'[2]Bỏ PivotTable-LoaiNA-SắpXếp'!$B$5:$M$907,12,0))=TRUE,"Loại #N/A",VLOOKUP(B211,'[2]Bỏ PivotTable-LoaiNA-SắpXếp'!$B$5:$M$907,12,0))</f>
        <v>Xét KT</v>
      </c>
      <c r="T211" s="31" t="str">
        <f t="shared" si="30"/>
        <v>Xét KT</v>
      </c>
      <c r="U211" s="46"/>
      <c r="V211" s="33"/>
    </row>
    <row r="212" spans="1:22" s="32" customFormat="1" ht="21" customHeight="1">
      <c r="A212" s="25"/>
      <c r="B212" s="26">
        <v>2226261255</v>
      </c>
      <c r="C212" s="27" t="s">
        <v>142</v>
      </c>
      <c r="D212" s="28" t="s">
        <v>55</v>
      </c>
      <c r="E212" s="29">
        <v>34425</v>
      </c>
      <c r="F212" s="26" t="s">
        <v>130</v>
      </c>
      <c r="G212" s="26">
        <f>VLOOKUP(B212,'[1]Bỏ PivotTable-LoaiNA-SắpXếp'!$B$5:$M$907,2,0)</f>
        <v>17</v>
      </c>
      <c r="H212" s="30">
        <f>VLOOKUP(B212,'[1]Bỏ PivotTable-LoaiNA-SắpXếp'!$B$5:$M$907,9,0)</f>
        <v>7.15</v>
      </c>
      <c r="I212" s="30">
        <f>VLOOKUP(B212,'[1]Bỏ PivotTable-LoaiNA-SắpXếp'!$B$5:$M$907,10,0)</f>
        <v>2.96</v>
      </c>
      <c r="J212" s="26">
        <f>VLOOKUP(B212,'[2]Bỏ PivotTable-LoaiNA-SắpXếp'!$B$5:$M$907,2,0)</f>
        <v>17</v>
      </c>
      <c r="K212" s="30">
        <f>VLOOKUP(B212,'[2]Bỏ PivotTable-LoaiNA-SắpXếp'!$B$5:$M$907,9,0)</f>
        <v>7.15</v>
      </c>
      <c r="L212" s="30">
        <f>VLOOKUP(B212,'[2]Bỏ PivotTable-LoaiNA-SắpXếp'!$B$5:$M$907,10,0)</f>
        <v>2.97</v>
      </c>
      <c r="M212" s="30">
        <f t="shared" si="27"/>
        <v>7.15</v>
      </c>
      <c r="N212" s="30">
        <f t="shared" si="28"/>
        <v>2.97</v>
      </c>
      <c r="O212" s="26" t="str">
        <f t="shared" si="29"/>
        <v>Ko đạt</v>
      </c>
      <c r="P212" s="26"/>
      <c r="Q212" s="26"/>
      <c r="R212" s="31" t="str">
        <f>IF(ISERROR(VLOOKUP(B212,'[1]Bỏ PivotTable-LoaiNA-SắpXếp'!$B$5:$M$907,12,0))=TRUE,"Loại #N/A",VLOOKUP(B212,'[1]Bỏ PivotTable-LoaiNA-SắpXếp'!$B$5:$M$907,12,0))</f>
        <v>Xét KT</v>
      </c>
      <c r="S212" s="31" t="str">
        <f>IF(ISERROR(VLOOKUP(B212,'[2]Bỏ PivotTable-LoaiNA-SắpXếp'!$B$5:$M$907,12,0))=TRUE,"Loại #N/A",VLOOKUP(B212,'[2]Bỏ PivotTable-LoaiNA-SắpXếp'!$B$5:$M$907,12,0))</f>
        <v>Xét KT</v>
      </c>
      <c r="T212" s="31" t="str">
        <f t="shared" si="30"/>
        <v>Xét KT</v>
      </c>
      <c r="U212" s="46"/>
      <c r="V212" s="33"/>
    </row>
    <row r="213" spans="1:22" s="32" customFormat="1" ht="21" customHeight="1">
      <c r="A213" s="25"/>
      <c r="B213" s="26">
        <v>2226261240</v>
      </c>
      <c r="C213" s="27" t="s">
        <v>135</v>
      </c>
      <c r="D213" s="28" t="s">
        <v>136</v>
      </c>
      <c r="E213" s="29">
        <v>33485</v>
      </c>
      <c r="F213" s="26" t="s">
        <v>130</v>
      </c>
      <c r="G213" s="26">
        <f>VLOOKUP(B213,'[1]Bỏ PivotTable-LoaiNA-SắpXếp'!$B$5:$M$907,2,0)</f>
        <v>17</v>
      </c>
      <c r="H213" s="30">
        <f>VLOOKUP(B213,'[1]Bỏ PivotTable-LoaiNA-SắpXếp'!$B$5:$M$907,9,0)</f>
        <v>7.21</v>
      </c>
      <c r="I213" s="30">
        <f>VLOOKUP(B213,'[1]Bỏ PivotTable-LoaiNA-SắpXếp'!$B$5:$M$907,10,0)</f>
        <v>2.98</v>
      </c>
      <c r="J213" s="26">
        <f>VLOOKUP(B213,'[2]Bỏ PivotTable-LoaiNA-SắpXếp'!$B$5:$M$907,2,0)</f>
        <v>17</v>
      </c>
      <c r="K213" s="30">
        <f>VLOOKUP(B213,'[2]Bỏ PivotTable-LoaiNA-SắpXếp'!$B$5:$M$907,9,0)</f>
        <v>7.09</v>
      </c>
      <c r="L213" s="30">
        <f>VLOOKUP(B213,'[2]Bỏ PivotTable-LoaiNA-SắpXếp'!$B$5:$M$907,10,0)</f>
        <v>2.94</v>
      </c>
      <c r="M213" s="30">
        <f t="shared" si="27"/>
        <v>7.15</v>
      </c>
      <c r="N213" s="30">
        <f t="shared" si="28"/>
        <v>2.96</v>
      </c>
      <c r="O213" s="26" t="str">
        <f t="shared" si="29"/>
        <v>Ko đạt</v>
      </c>
      <c r="P213" s="26"/>
      <c r="Q213" s="26"/>
      <c r="R213" s="31" t="str">
        <f>IF(ISERROR(VLOOKUP(B213,'[1]Bỏ PivotTable-LoaiNA-SắpXếp'!$B$5:$M$907,12,0))=TRUE,"Loại #N/A",VLOOKUP(B213,'[1]Bỏ PivotTable-LoaiNA-SắpXếp'!$B$5:$M$907,12,0))</f>
        <v>Xét KT</v>
      </c>
      <c r="S213" s="31" t="str">
        <f>IF(ISERROR(VLOOKUP(B213,'[2]Bỏ PivotTable-LoaiNA-SắpXếp'!$B$5:$M$907,12,0))=TRUE,"Loại #N/A",VLOOKUP(B213,'[2]Bỏ PivotTable-LoaiNA-SắpXếp'!$B$5:$M$907,12,0))</f>
        <v>Xét KT</v>
      </c>
      <c r="T213" s="31" t="str">
        <f t="shared" si="30"/>
        <v>Xét KT</v>
      </c>
      <c r="U213" s="46"/>
      <c r="V213" s="33"/>
    </row>
    <row r="214" spans="1:22" s="32" customFormat="1" ht="21" customHeight="1">
      <c r="A214" s="25"/>
      <c r="B214" s="26">
        <v>2126261702</v>
      </c>
      <c r="C214" s="27" t="s">
        <v>204</v>
      </c>
      <c r="D214" s="28" t="s">
        <v>34</v>
      </c>
      <c r="E214" s="29">
        <v>34164</v>
      </c>
      <c r="F214" s="26" t="s">
        <v>200</v>
      </c>
      <c r="G214" s="26">
        <f>VLOOKUP(B214,'[1]Bỏ PivotTable-LoaiNA-SắpXếp'!$B$5:$M$907,2,0)</f>
        <v>15</v>
      </c>
      <c r="H214" s="30">
        <f>VLOOKUP(B214,'[1]Bỏ PivotTable-LoaiNA-SắpXếp'!$B$5:$M$907,9,0)</f>
        <v>6.91</v>
      </c>
      <c r="I214" s="30">
        <f>VLOOKUP(B214,'[1]Bỏ PivotTable-LoaiNA-SắpXếp'!$B$5:$M$907,10,0)</f>
        <v>2.81</v>
      </c>
      <c r="J214" s="26">
        <f>VLOOKUP(B214,'[2]Bỏ PivotTable-LoaiNA-SắpXếp'!$B$5:$M$907,2,0)</f>
        <v>18</v>
      </c>
      <c r="K214" s="30">
        <f>VLOOKUP(B214,'[2]Bỏ PivotTable-LoaiNA-SắpXếp'!$B$5:$M$907,9,0)</f>
        <v>7.31</v>
      </c>
      <c r="L214" s="30">
        <f>VLOOKUP(B214,'[2]Bỏ PivotTable-LoaiNA-SắpXếp'!$B$5:$M$907,10,0)</f>
        <v>3.07</v>
      </c>
      <c r="M214" s="30">
        <f t="shared" si="27"/>
        <v>7.13</v>
      </c>
      <c r="N214" s="30">
        <f t="shared" si="28"/>
        <v>2.95</v>
      </c>
      <c r="O214" s="26" t="str">
        <f t="shared" si="29"/>
        <v>Ko đạt</v>
      </c>
      <c r="P214" s="26"/>
      <c r="Q214" s="26"/>
      <c r="R214" s="31" t="str">
        <f>IF(ISERROR(VLOOKUP(B214,'[1]Bỏ PivotTable-LoaiNA-SắpXếp'!$B$5:$M$907,12,0))=TRUE,"Loại #N/A",VLOOKUP(B214,'[1]Bỏ PivotTable-LoaiNA-SắpXếp'!$B$5:$M$907,12,0))</f>
        <v>Xét KT</v>
      </c>
      <c r="S214" s="31" t="str">
        <f>IF(ISERROR(VLOOKUP(B214,'[2]Bỏ PivotTable-LoaiNA-SắpXếp'!$B$5:$M$907,12,0))=TRUE,"Loại #N/A",VLOOKUP(B214,'[2]Bỏ PivotTable-LoaiNA-SắpXếp'!$B$5:$M$907,12,0))</f>
        <v>Xét KT</v>
      </c>
      <c r="T214" s="31" t="str">
        <f t="shared" si="30"/>
        <v>Xét KT</v>
      </c>
      <c r="U214" s="46"/>
      <c r="V214" s="33"/>
    </row>
    <row r="215" spans="1:22" s="32" customFormat="1" ht="21" customHeight="1">
      <c r="A215" s="25"/>
      <c r="B215" s="26">
        <v>2126261746</v>
      </c>
      <c r="C215" s="27" t="s">
        <v>114</v>
      </c>
      <c r="D215" s="28" t="s">
        <v>110</v>
      </c>
      <c r="E215" s="29">
        <v>33044</v>
      </c>
      <c r="F215" s="26" t="s">
        <v>210</v>
      </c>
      <c r="G215" s="26">
        <f>VLOOKUP(B215,'[1]Bỏ PivotTable-LoaiNA-SắpXếp'!$B$5:$M$907,2,0)</f>
        <v>17</v>
      </c>
      <c r="H215" s="30">
        <f>VLOOKUP(B215,'[1]Bỏ PivotTable-LoaiNA-SắpXếp'!$B$5:$M$907,9,0)</f>
        <v>7.48</v>
      </c>
      <c r="I215" s="30">
        <f>VLOOKUP(B215,'[1]Bỏ PivotTable-LoaiNA-SắpXếp'!$B$5:$M$907,10,0)</f>
        <v>3.15</v>
      </c>
      <c r="J215" s="26">
        <f>VLOOKUP(B215,'[2]Bỏ PivotTable-LoaiNA-SắpXếp'!$B$5:$M$907,2,0)</f>
        <v>17</v>
      </c>
      <c r="K215" s="30">
        <f>VLOOKUP(B215,'[2]Bỏ PivotTable-LoaiNA-SắpXếp'!$B$5:$M$907,9,0)</f>
        <v>6.84</v>
      </c>
      <c r="L215" s="30">
        <f>VLOOKUP(B215,'[2]Bỏ PivotTable-LoaiNA-SắpXếp'!$B$5:$M$907,10,0)</f>
        <v>2.75</v>
      </c>
      <c r="M215" s="30">
        <f t="shared" si="27"/>
        <v>7.16</v>
      </c>
      <c r="N215" s="30">
        <f t="shared" si="28"/>
        <v>2.95</v>
      </c>
      <c r="O215" s="26" t="str">
        <f t="shared" si="29"/>
        <v>Ko đạt</v>
      </c>
      <c r="P215" s="26"/>
      <c r="Q215" s="26"/>
      <c r="R215" s="31" t="str">
        <f>IF(ISERROR(VLOOKUP(B215,'[1]Bỏ PivotTable-LoaiNA-SắpXếp'!$B$5:$M$907,12,0))=TRUE,"Loại #N/A",VLOOKUP(B215,'[1]Bỏ PivotTable-LoaiNA-SắpXếp'!$B$5:$M$907,12,0))</f>
        <v>Xét KT</v>
      </c>
      <c r="S215" s="31" t="str">
        <f>IF(ISERROR(VLOOKUP(B215,'[2]Bỏ PivotTable-LoaiNA-SắpXếp'!$B$5:$M$907,12,0))=TRUE,"Loại #N/A",VLOOKUP(B215,'[2]Bỏ PivotTable-LoaiNA-SắpXếp'!$B$5:$M$907,12,0))</f>
        <v>Xét KT</v>
      </c>
      <c r="T215" s="31" t="str">
        <f aca="true" t="shared" si="31" ref="T215:T221">IF(AND(R215="Xét KT",S215="Xét KT"),"Xét KT","Loại")</f>
        <v>Xét KT</v>
      </c>
      <c r="U215" s="46"/>
      <c r="V215" s="33"/>
    </row>
    <row r="216" spans="1:22" s="32" customFormat="1" ht="21" customHeight="1">
      <c r="A216" s="25"/>
      <c r="B216" s="26">
        <v>2226261241</v>
      </c>
      <c r="C216" s="27" t="s">
        <v>137</v>
      </c>
      <c r="D216" s="28" t="s">
        <v>47</v>
      </c>
      <c r="E216" s="29">
        <v>33836</v>
      </c>
      <c r="F216" s="26" t="s">
        <v>130</v>
      </c>
      <c r="G216" s="26">
        <f>VLOOKUP(B216,'[1]Bỏ PivotTable-LoaiNA-SắpXếp'!$B$5:$M$907,2,0)</f>
        <v>17</v>
      </c>
      <c r="H216" s="30">
        <f>VLOOKUP(B216,'[1]Bỏ PivotTable-LoaiNA-SắpXếp'!$B$5:$M$907,9,0)</f>
        <v>7.47</v>
      </c>
      <c r="I216" s="30">
        <f>VLOOKUP(B216,'[1]Bỏ PivotTable-LoaiNA-SắpXếp'!$B$5:$M$907,10,0)</f>
        <v>3.19</v>
      </c>
      <c r="J216" s="26">
        <f>VLOOKUP(B216,'[2]Bỏ PivotTable-LoaiNA-SắpXếp'!$B$5:$M$907,2,0)</f>
        <v>17</v>
      </c>
      <c r="K216" s="30">
        <f>VLOOKUP(B216,'[2]Bỏ PivotTable-LoaiNA-SắpXếp'!$B$5:$M$907,9,0)</f>
        <v>6.74</v>
      </c>
      <c r="L216" s="30">
        <f>VLOOKUP(B216,'[2]Bỏ PivotTable-LoaiNA-SắpXếp'!$B$5:$M$907,10,0)</f>
        <v>2.68</v>
      </c>
      <c r="M216" s="30">
        <f t="shared" si="27"/>
        <v>7.11</v>
      </c>
      <c r="N216" s="30">
        <f t="shared" si="28"/>
        <v>2.94</v>
      </c>
      <c r="O216" s="26" t="str">
        <f t="shared" si="29"/>
        <v>Ko đạt</v>
      </c>
      <c r="P216" s="26"/>
      <c r="Q216" s="26"/>
      <c r="R216" s="31" t="str">
        <f>IF(ISERROR(VLOOKUP(B216,'[1]Bỏ PivotTable-LoaiNA-SắpXếp'!$B$5:$M$907,12,0))=TRUE,"Loại #N/A",VLOOKUP(B216,'[1]Bỏ PivotTable-LoaiNA-SắpXếp'!$B$5:$M$907,12,0))</f>
        <v>Xét KT</v>
      </c>
      <c r="S216" s="31" t="str">
        <f>IF(ISERROR(VLOOKUP(B216,'[2]Bỏ PivotTable-LoaiNA-SắpXếp'!$B$5:$M$907,12,0))=TRUE,"Loại #N/A",VLOOKUP(B216,'[2]Bỏ PivotTable-LoaiNA-SắpXếp'!$B$5:$M$907,12,0))</f>
        <v>Xét KT</v>
      </c>
      <c r="T216" s="31" t="str">
        <f t="shared" si="31"/>
        <v>Xét KT</v>
      </c>
      <c r="U216" s="46"/>
      <c r="V216" s="33"/>
    </row>
    <row r="217" spans="1:22" s="32" customFormat="1" ht="21" customHeight="1">
      <c r="A217" s="25"/>
      <c r="B217" s="26">
        <v>2120256831</v>
      </c>
      <c r="C217" s="27" t="s">
        <v>63</v>
      </c>
      <c r="D217" s="28" t="s">
        <v>54</v>
      </c>
      <c r="E217" s="29">
        <v>35621</v>
      </c>
      <c r="F217" s="26" t="s">
        <v>258</v>
      </c>
      <c r="G217" s="26">
        <f>VLOOKUP(B217,'[1]Bỏ PivotTable-LoaiNA-SắpXếp'!$B$5:$M$907,2,0)</f>
        <v>18</v>
      </c>
      <c r="H217" s="30">
        <f>VLOOKUP(B217,'[1]Bỏ PivotTable-LoaiNA-SắpXếp'!$B$5:$M$907,9,0)</f>
        <v>7.22</v>
      </c>
      <c r="I217" s="30">
        <f>VLOOKUP(B217,'[1]Bỏ PivotTable-LoaiNA-SắpXếp'!$B$5:$M$907,10,0)</f>
        <v>2.99</v>
      </c>
      <c r="J217" s="26">
        <f>VLOOKUP(B217,'[2]Bỏ PivotTable-LoaiNA-SắpXếp'!$B$5:$M$907,2,0)</f>
        <v>19</v>
      </c>
      <c r="K217" s="30">
        <f>VLOOKUP(B217,'[2]Bỏ PivotTable-LoaiNA-SắpXếp'!$B$5:$M$907,9,0)</f>
        <v>6.99</v>
      </c>
      <c r="L217" s="30">
        <f>VLOOKUP(B217,'[2]Bỏ PivotTable-LoaiNA-SắpXếp'!$B$5:$M$907,10,0)</f>
        <v>2.87</v>
      </c>
      <c r="M217" s="30">
        <f aca="true" t="shared" si="32" ref="M217:M241">ROUND(SUM(H217*$G217,K217*$J217)/SUM($G217,$J217),2)</f>
        <v>7.1</v>
      </c>
      <c r="N217" s="30">
        <f aca="true" t="shared" si="33" ref="N217:N241">ROUND(SUM(I217*$G217,L217*$J217)/SUM($G217,$J217),2)</f>
        <v>2.93</v>
      </c>
      <c r="O217" s="26" t="str">
        <f aca="true" t="shared" si="34" ref="O217:O241">IF(N217&gt;=3.68,"Xuất Sắc",IF(N217&gt;=3.34,"Giỏi","Ko đạt"))</f>
        <v>Ko đạt</v>
      </c>
      <c r="P217" s="26"/>
      <c r="Q217" s="26"/>
      <c r="R217" s="31" t="str">
        <f>IF(ISERROR(VLOOKUP(B217,'[1]Bỏ PivotTable-LoaiNA-SắpXếp'!$B$5:$M$907,12,0))=TRUE,"Loại #N/A",VLOOKUP(B217,'[1]Bỏ PivotTable-LoaiNA-SắpXếp'!$B$5:$M$907,12,0))</f>
        <v>Xét KT</v>
      </c>
      <c r="S217" s="31" t="str">
        <f>IF(ISERROR(VLOOKUP(B217,'[2]Bỏ PivotTable-LoaiNA-SắpXếp'!$B$5:$M$907,12,0))=TRUE,"Loại #N/A",VLOOKUP(B217,'[2]Bỏ PivotTable-LoaiNA-SắpXếp'!$B$5:$M$907,12,0))</f>
        <v>Xét KT</v>
      </c>
      <c r="T217" s="31" t="str">
        <f t="shared" si="31"/>
        <v>Xét KT</v>
      </c>
      <c r="U217" s="46"/>
      <c r="V217" s="33"/>
    </row>
    <row r="218" spans="1:22" s="32" customFormat="1" ht="21" customHeight="1">
      <c r="A218" s="25"/>
      <c r="B218" s="26">
        <v>2020266299</v>
      </c>
      <c r="C218" s="27" t="s">
        <v>286</v>
      </c>
      <c r="D218" s="28" t="s">
        <v>42</v>
      </c>
      <c r="E218" s="29">
        <v>35392</v>
      </c>
      <c r="F218" s="26" t="s">
        <v>283</v>
      </c>
      <c r="G218" s="26">
        <f>VLOOKUP(B218,'[1]Bỏ PivotTable-LoaiNA-SắpXếp'!$B$5:$M$907,2,0)</f>
        <v>19</v>
      </c>
      <c r="H218" s="30">
        <f>VLOOKUP(B218,'[1]Bỏ PivotTable-LoaiNA-SắpXếp'!$B$5:$M$907,9,0)</f>
        <v>6.74</v>
      </c>
      <c r="I218" s="30">
        <f>VLOOKUP(B218,'[1]Bỏ PivotTable-LoaiNA-SắpXếp'!$B$5:$M$907,10,0)</f>
        <v>2.71</v>
      </c>
      <c r="J218" s="26">
        <f>VLOOKUP(B218,'[2]Bỏ PivotTable-LoaiNA-SắpXếp'!$B$5:$M$907,2,0)</f>
        <v>17</v>
      </c>
      <c r="K218" s="30">
        <f>VLOOKUP(B218,'[2]Bỏ PivotTable-LoaiNA-SắpXếp'!$B$5:$M$907,9,0)</f>
        <v>7.49</v>
      </c>
      <c r="L218" s="30">
        <f>VLOOKUP(B218,'[2]Bỏ PivotTable-LoaiNA-SắpXếp'!$B$5:$M$907,10,0)</f>
        <v>3.15</v>
      </c>
      <c r="M218" s="30">
        <f t="shared" si="32"/>
        <v>7.09</v>
      </c>
      <c r="N218" s="30">
        <f t="shared" si="33"/>
        <v>2.92</v>
      </c>
      <c r="O218" s="26" t="str">
        <f t="shared" si="34"/>
        <v>Ko đạt</v>
      </c>
      <c r="P218" s="26"/>
      <c r="Q218" s="26"/>
      <c r="R218" s="31" t="str">
        <f>IF(ISERROR(VLOOKUP(B218,'[1]Bỏ PivotTable-LoaiNA-SắpXếp'!$B$5:$M$907,12,0))=TRUE,"Loại #N/A",VLOOKUP(B218,'[1]Bỏ PivotTable-LoaiNA-SắpXếp'!$B$5:$M$907,12,0))</f>
        <v>Xét KT</v>
      </c>
      <c r="S218" s="31" t="str">
        <f>IF(ISERROR(VLOOKUP(B218,'[2]Bỏ PivotTable-LoaiNA-SắpXếp'!$B$5:$M$907,12,0))=TRUE,"Loại #N/A",VLOOKUP(B218,'[2]Bỏ PivotTable-LoaiNA-SắpXếp'!$B$5:$M$907,12,0))</f>
        <v>Xét KT</v>
      </c>
      <c r="T218" s="31" t="str">
        <f t="shared" si="31"/>
        <v>Xét KT</v>
      </c>
      <c r="U218" s="46"/>
      <c r="V218" s="33"/>
    </row>
    <row r="219" spans="1:22" s="32" customFormat="1" ht="21" customHeight="1">
      <c r="A219" s="25"/>
      <c r="B219" s="26">
        <v>2120256058</v>
      </c>
      <c r="C219" s="27" t="s">
        <v>211</v>
      </c>
      <c r="D219" s="28" t="s">
        <v>54</v>
      </c>
      <c r="E219" s="29">
        <v>35772</v>
      </c>
      <c r="F219" s="26" t="s">
        <v>245</v>
      </c>
      <c r="G219" s="26">
        <f>VLOOKUP(B219,'[1]Bỏ PivotTable-LoaiNA-SắpXếp'!$B$5:$M$907,2,0)</f>
        <v>19</v>
      </c>
      <c r="H219" s="30">
        <f>VLOOKUP(B219,'[1]Bỏ PivotTable-LoaiNA-SắpXếp'!$B$5:$M$907,9,0)</f>
        <v>6.93</v>
      </c>
      <c r="I219" s="30">
        <f>VLOOKUP(B219,'[1]Bỏ PivotTable-LoaiNA-SắpXếp'!$B$5:$M$907,10,0)</f>
        <v>2.78</v>
      </c>
      <c r="J219" s="26">
        <f>VLOOKUP(B219,'[2]Bỏ PivotTable-LoaiNA-SắpXếp'!$B$5:$M$907,2,0)</f>
        <v>19</v>
      </c>
      <c r="K219" s="30">
        <f>VLOOKUP(B219,'[2]Bỏ PivotTable-LoaiNA-SắpXếp'!$B$5:$M$907,9,0)</f>
        <v>7.38</v>
      </c>
      <c r="L219" s="30">
        <f>VLOOKUP(B219,'[2]Bỏ PivotTable-LoaiNA-SắpXếp'!$B$5:$M$907,10,0)</f>
        <v>3.06</v>
      </c>
      <c r="M219" s="30">
        <f t="shared" si="32"/>
        <v>7.16</v>
      </c>
      <c r="N219" s="30">
        <f t="shared" si="33"/>
        <v>2.92</v>
      </c>
      <c r="O219" s="26" t="str">
        <f t="shared" si="34"/>
        <v>Ko đạt</v>
      </c>
      <c r="P219" s="26"/>
      <c r="Q219" s="26"/>
      <c r="R219" s="31" t="str">
        <f>IF(ISERROR(VLOOKUP(B219,'[1]Bỏ PivotTable-LoaiNA-SắpXếp'!$B$5:$M$907,12,0))=TRUE,"Loại #N/A",VLOOKUP(B219,'[1]Bỏ PivotTable-LoaiNA-SắpXếp'!$B$5:$M$907,12,0))</f>
        <v>Xét KT</v>
      </c>
      <c r="S219" s="31" t="str">
        <f>IF(ISERROR(VLOOKUP(B219,'[2]Bỏ PivotTable-LoaiNA-SắpXếp'!$B$5:$M$907,12,0))=TRUE,"Loại #N/A",VLOOKUP(B219,'[2]Bỏ PivotTable-LoaiNA-SắpXếp'!$B$5:$M$907,12,0))</f>
        <v>Xét KT</v>
      </c>
      <c r="T219" s="31" t="str">
        <f t="shared" si="31"/>
        <v>Xét KT</v>
      </c>
      <c r="U219" s="46"/>
      <c r="V219" s="33"/>
    </row>
    <row r="220" spans="1:22" s="32" customFormat="1" ht="21" customHeight="1">
      <c r="A220" s="25"/>
      <c r="B220" s="26">
        <v>2121233779</v>
      </c>
      <c r="C220" s="27" t="s">
        <v>265</v>
      </c>
      <c r="D220" s="28" t="s">
        <v>108</v>
      </c>
      <c r="E220" s="29">
        <v>35666</v>
      </c>
      <c r="F220" s="26" t="s">
        <v>258</v>
      </c>
      <c r="G220" s="26">
        <f>VLOOKUP(B220,'[1]Bỏ PivotTable-LoaiNA-SắpXếp'!$B$5:$M$907,2,0)</f>
        <v>19</v>
      </c>
      <c r="H220" s="30">
        <f>VLOOKUP(B220,'[1]Bỏ PivotTable-LoaiNA-SắpXếp'!$B$5:$M$907,9,0)</f>
        <v>7.23</v>
      </c>
      <c r="I220" s="30">
        <f>VLOOKUP(B220,'[1]Bỏ PivotTable-LoaiNA-SắpXếp'!$B$5:$M$907,10,0)</f>
        <v>3.01</v>
      </c>
      <c r="J220" s="26">
        <f>VLOOKUP(B220,'[2]Bỏ PivotTable-LoaiNA-SắpXếp'!$B$5:$M$907,2,0)</f>
        <v>19</v>
      </c>
      <c r="K220" s="30">
        <f>VLOOKUP(B220,'[2]Bỏ PivotTable-LoaiNA-SắpXếp'!$B$5:$M$907,9,0)</f>
        <v>6.93</v>
      </c>
      <c r="L220" s="30">
        <f>VLOOKUP(B220,'[2]Bỏ PivotTable-LoaiNA-SắpXếp'!$B$5:$M$907,10,0)</f>
        <v>2.82</v>
      </c>
      <c r="M220" s="30">
        <f t="shared" si="32"/>
        <v>7.08</v>
      </c>
      <c r="N220" s="30">
        <f t="shared" si="33"/>
        <v>2.92</v>
      </c>
      <c r="O220" s="26" t="str">
        <f t="shared" si="34"/>
        <v>Ko đạt</v>
      </c>
      <c r="P220" s="26"/>
      <c r="Q220" s="26"/>
      <c r="R220" s="31" t="str">
        <f>IF(ISERROR(VLOOKUP(B220,'[1]Bỏ PivotTable-LoaiNA-SắpXếp'!$B$5:$M$907,12,0))=TRUE,"Loại #N/A",VLOOKUP(B220,'[1]Bỏ PivotTable-LoaiNA-SắpXếp'!$B$5:$M$907,12,0))</f>
        <v>Xét KT</v>
      </c>
      <c r="S220" s="31" t="str">
        <f>IF(ISERROR(VLOOKUP(B220,'[2]Bỏ PivotTable-LoaiNA-SắpXếp'!$B$5:$M$907,12,0))=TRUE,"Loại #N/A",VLOOKUP(B220,'[2]Bỏ PivotTable-LoaiNA-SắpXếp'!$B$5:$M$907,12,0))</f>
        <v>Xét KT</v>
      </c>
      <c r="T220" s="31" t="str">
        <f t="shared" si="31"/>
        <v>Xét KT</v>
      </c>
      <c r="U220" s="46"/>
      <c r="V220" s="33"/>
    </row>
    <row r="221" spans="1:22" s="32" customFormat="1" ht="21" customHeight="1">
      <c r="A221" s="25"/>
      <c r="B221" s="26">
        <v>2220265360</v>
      </c>
      <c r="C221" s="27" t="s">
        <v>57</v>
      </c>
      <c r="D221" s="28" t="s">
        <v>33</v>
      </c>
      <c r="E221" s="29">
        <v>35500</v>
      </c>
      <c r="F221" s="26" t="s">
        <v>171</v>
      </c>
      <c r="G221" s="26">
        <f>VLOOKUP(B221,'[1]Bỏ PivotTable-LoaiNA-SắpXếp'!$B$5:$M$907,2,0)</f>
        <v>13</v>
      </c>
      <c r="H221" s="30">
        <f>VLOOKUP(B221,'[1]Bỏ PivotTable-LoaiNA-SắpXếp'!$B$5:$M$907,9,0)</f>
        <v>6.9</v>
      </c>
      <c r="I221" s="30">
        <f>VLOOKUP(B221,'[1]Bỏ PivotTable-LoaiNA-SắpXếp'!$B$5:$M$907,10,0)</f>
        <v>2.77</v>
      </c>
      <c r="J221" s="26">
        <f>VLOOKUP(B221,'[2]Bỏ PivotTable-LoaiNA-SắpXếp'!$B$5:$M$907,2,0)</f>
        <v>19</v>
      </c>
      <c r="K221" s="30">
        <f>VLOOKUP(B221,'[2]Bỏ PivotTable-LoaiNA-SắpXếp'!$B$5:$M$907,9,0)</f>
        <v>7.28</v>
      </c>
      <c r="L221" s="30">
        <f>VLOOKUP(B221,'[2]Bỏ PivotTable-LoaiNA-SắpXếp'!$B$5:$M$907,10,0)</f>
        <v>3.03</v>
      </c>
      <c r="M221" s="30">
        <f t="shared" si="32"/>
        <v>7.13</v>
      </c>
      <c r="N221" s="30">
        <f t="shared" si="33"/>
        <v>2.92</v>
      </c>
      <c r="O221" s="26" t="str">
        <f t="shared" si="34"/>
        <v>Ko đạt</v>
      </c>
      <c r="P221" s="26"/>
      <c r="Q221" s="26"/>
      <c r="R221" s="31" t="str">
        <f>IF(ISERROR(VLOOKUP(B221,'[1]Bỏ PivotTable-LoaiNA-SắpXếp'!$B$5:$M$907,12,0))=TRUE,"Loại #N/A",VLOOKUP(B221,'[1]Bỏ PivotTable-LoaiNA-SắpXếp'!$B$5:$M$907,12,0))</f>
        <v>Xét KT</v>
      </c>
      <c r="S221" s="31" t="str">
        <f>IF(ISERROR(VLOOKUP(B221,'[2]Bỏ PivotTable-LoaiNA-SắpXếp'!$B$5:$M$907,12,0))=TRUE,"Loại #N/A",VLOOKUP(B221,'[2]Bỏ PivotTable-LoaiNA-SắpXếp'!$B$5:$M$907,12,0))</f>
        <v>Xét KT</v>
      </c>
      <c r="T221" s="31" t="str">
        <f t="shared" si="31"/>
        <v>Xét KT</v>
      </c>
      <c r="U221" s="46"/>
      <c r="V221" s="33"/>
    </row>
    <row r="222" spans="1:22" s="32" customFormat="1" ht="21" customHeight="1">
      <c r="A222" s="25"/>
      <c r="B222" s="26">
        <v>2120253866</v>
      </c>
      <c r="C222" s="27" t="s">
        <v>226</v>
      </c>
      <c r="D222" s="28" t="s">
        <v>64</v>
      </c>
      <c r="E222" s="29">
        <v>35627</v>
      </c>
      <c r="F222" s="26" t="s">
        <v>224</v>
      </c>
      <c r="G222" s="26">
        <f>VLOOKUP(B222,'[1]Bỏ PivotTable-LoaiNA-SắpXếp'!$B$5:$M$907,2,0)</f>
        <v>18</v>
      </c>
      <c r="H222" s="30">
        <f>VLOOKUP(B222,'[1]Bỏ PivotTable-LoaiNA-SắpXếp'!$B$5:$M$907,9,0)</f>
        <v>7.19</v>
      </c>
      <c r="I222" s="30">
        <f>VLOOKUP(B222,'[1]Bỏ PivotTable-LoaiNA-SắpXếp'!$B$5:$M$907,10,0)</f>
        <v>3.07</v>
      </c>
      <c r="J222" s="26">
        <f>VLOOKUP(B222,'[2]Bỏ PivotTable-LoaiNA-SắpXếp'!$B$5:$M$907,2,0)</f>
        <v>17</v>
      </c>
      <c r="K222" s="30">
        <f>VLOOKUP(B222,'[2]Bỏ PivotTable-LoaiNA-SắpXếp'!$B$5:$M$907,9,0)</f>
        <v>6.72</v>
      </c>
      <c r="L222" s="30">
        <f>VLOOKUP(B222,'[2]Bỏ PivotTable-LoaiNA-SắpXếp'!$B$5:$M$907,10,0)</f>
        <v>2.74</v>
      </c>
      <c r="M222" s="30">
        <f t="shared" si="32"/>
        <v>6.96</v>
      </c>
      <c r="N222" s="30">
        <f t="shared" si="33"/>
        <v>2.91</v>
      </c>
      <c r="O222" s="26" t="str">
        <f t="shared" si="34"/>
        <v>Ko đạt</v>
      </c>
      <c r="P222" s="26"/>
      <c r="Q222" s="26"/>
      <c r="R222" s="31" t="str">
        <f>IF(ISERROR(VLOOKUP(B222,'[1]Bỏ PivotTable-LoaiNA-SắpXếp'!$B$5:$M$907,12,0))=TRUE,"Loại #N/A",VLOOKUP(B222,'[1]Bỏ PivotTable-LoaiNA-SắpXếp'!$B$5:$M$907,12,0))</f>
        <v>Xét KT</v>
      </c>
      <c r="S222" s="31" t="str">
        <f>IF(ISERROR(VLOOKUP(B222,'[2]Bỏ PivotTable-LoaiNA-SắpXếp'!$B$5:$M$907,12,0))=TRUE,"Loại #N/A",VLOOKUP(B222,'[2]Bỏ PivotTable-LoaiNA-SắpXếp'!$B$5:$M$907,12,0))</f>
        <v>Xét KT</v>
      </c>
      <c r="T222" s="31" t="str">
        <f aca="true" t="shared" si="35" ref="T222:T236">IF(AND(R222="Xét KT",S222="Xét KT"),"Xét KT","Loại")</f>
        <v>Xét KT</v>
      </c>
      <c r="U222" s="46"/>
      <c r="V222" s="33"/>
    </row>
    <row r="223" spans="1:22" s="32" customFormat="1" ht="21" customHeight="1">
      <c r="A223" s="25"/>
      <c r="B223" s="26">
        <v>2020260948</v>
      </c>
      <c r="C223" s="27" t="s">
        <v>282</v>
      </c>
      <c r="D223" s="28" t="s">
        <v>92</v>
      </c>
      <c r="E223" s="29">
        <v>35338</v>
      </c>
      <c r="F223" s="26" t="s">
        <v>276</v>
      </c>
      <c r="G223" s="26">
        <f>VLOOKUP(B223,'[1]Bỏ PivotTable-LoaiNA-SắpXếp'!$B$5:$M$907,2,0)</f>
        <v>19</v>
      </c>
      <c r="H223" s="30">
        <f>VLOOKUP(B223,'[1]Bỏ PivotTable-LoaiNA-SắpXếp'!$B$5:$M$907,9,0)</f>
        <v>7.07</v>
      </c>
      <c r="I223" s="30">
        <f>VLOOKUP(B223,'[1]Bỏ PivotTable-LoaiNA-SắpXếp'!$B$5:$M$907,10,0)</f>
        <v>2.91</v>
      </c>
      <c r="J223" s="26">
        <f>VLOOKUP(B223,'[2]Bỏ PivotTable-LoaiNA-SắpXếp'!$B$5:$M$907,2,0)</f>
        <v>17</v>
      </c>
      <c r="K223" s="30">
        <f>VLOOKUP(B223,'[2]Bỏ PivotTable-LoaiNA-SắpXếp'!$B$5:$M$907,9,0)</f>
        <v>6.94</v>
      </c>
      <c r="L223" s="30">
        <f>VLOOKUP(B223,'[2]Bỏ PivotTable-LoaiNA-SắpXếp'!$B$5:$M$907,10,0)</f>
        <v>2.84</v>
      </c>
      <c r="M223" s="30">
        <f t="shared" si="32"/>
        <v>7.01</v>
      </c>
      <c r="N223" s="30">
        <f t="shared" si="33"/>
        <v>2.88</v>
      </c>
      <c r="O223" s="26" t="str">
        <f t="shared" si="34"/>
        <v>Ko đạt</v>
      </c>
      <c r="P223" s="26"/>
      <c r="Q223" s="26"/>
      <c r="R223" s="31" t="str">
        <f>IF(ISERROR(VLOOKUP(B223,'[1]Bỏ PivotTable-LoaiNA-SắpXếp'!$B$5:$M$907,12,0))=TRUE,"Loại #N/A",VLOOKUP(B223,'[1]Bỏ PivotTable-LoaiNA-SắpXếp'!$B$5:$M$907,12,0))</f>
        <v>Xét KT</v>
      </c>
      <c r="S223" s="31" t="str">
        <f>IF(ISERROR(VLOOKUP(B223,'[2]Bỏ PivotTable-LoaiNA-SắpXếp'!$B$5:$M$907,12,0))=TRUE,"Loại #N/A",VLOOKUP(B223,'[2]Bỏ PivotTable-LoaiNA-SắpXếp'!$B$5:$M$907,12,0))</f>
        <v>Xét KT</v>
      </c>
      <c r="T223" s="31" t="str">
        <f t="shared" si="35"/>
        <v>Xét KT</v>
      </c>
      <c r="U223" s="46"/>
      <c r="V223" s="33"/>
    </row>
    <row r="224" spans="1:22" s="32" customFormat="1" ht="21" customHeight="1">
      <c r="A224" s="25"/>
      <c r="B224" s="26">
        <v>2120256727</v>
      </c>
      <c r="C224" s="27" t="s">
        <v>197</v>
      </c>
      <c r="D224" s="28" t="s">
        <v>54</v>
      </c>
      <c r="E224" s="29">
        <v>35683</v>
      </c>
      <c r="F224" s="26" t="s">
        <v>224</v>
      </c>
      <c r="G224" s="26">
        <f>VLOOKUP(B224,'[1]Bỏ PivotTable-LoaiNA-SắpXếp'!$B$5:$M$907,2,0)</f>
        <v>19</v>
      </c>
      <c r="H224" s="30">
        <f>VLOOKUP(B224,'[1]Bỏ PivotTable-LoaiNA-SắpXếp'!$B$5:$M$907,9,0)</f>
        <v>7.2</v>
      </c>
      <c r="I224" s="30">
        <f>VLOOKUP(B224,'[1]Bỏ PivotTable-LoaiNA-SắpXếp'!$B$5:$M$907,10,0)</f>
        <v>3.01</v>
      </c>
      <c r="J224" s="26">
        <f>VLOOKUP(B224,'[2]Bỏ PivotTable-LoaiNA-SắpXếp'!$B$5:$M$907,2,0)</f>
        <v>19</v>
      </c>
      <c r="K224" s="30">
        <f>VLOOKUP(B224,'[2]Bỏ PivotTable-LoaiNA-SắpXếp'!$B$5:$M$907,9,0)</f>
        <v>6.78</v>
      </c>
      <c r="L224" s="30">
        <f>VLOOKUP(B224,'[2]Bỏ PivotTable-LoaiNA-SắpXếp'!$B$5:$M$907,10,0)</f>
        <v>2.75</v>
      </c>
      <c r="M224" s="30">
        <f t="shared" si="32"/>
        <v>6.99</v>
      </c>
      <c r="N224" s="30">
        <f t="shared" si="33"/>
        <v>2.88</v>
      </c>
      <c r="O224" s="26" t="str">
        <f t="shared" si="34"/>
        <v>Ko đạt</v>
      </c>
      <c r="P224" s="26"/>
      <c r="Q224" s="26"/>
      <c r="R224" s="31" t="str">
        <f>IF(ISERROR(VLOOKUP(B224,'[1]Bỏ PivotTable-LoaiNA-SắpXếp'!$B$5:$M$907,12,0))=TRUE,"Loại #N/A",VLOOKUP(B224,'[1]Bỏ PivotTable-LoaiNA-SắpXếp'!$B$5:$M$907,12,0))</f>
        <v>Xét KT</v>
      </c>
      <c r="S224" s="31" t="str">
        <f>IF(ISERROR(VLOOKUP(B224,'[2]Bỏ PivotTable-LoaiNA-SắpXếp'!$B$5:$M$907,12,0))=TRUE,"Loại #N/A",VLOOKUP(B224,'[2]Bỏ PivotTable-LoaiNA-SắpXếp'!$B$5:$M$907,12,0))</f>
        <v>Xét KT</v>
      </c>
      <c r="T224" s="31" t="str">
        <f t="shared" si="35"/>
        <v>Xét KT</v>
      </c>
      <c r="U224" s="46"/>
      <c r="V224" s="33"/>
    </row>
    <row r="225" spans="1:22" s="32" customFormat="1" ht="21" customHeight="1">
      <c r="A225" s="25"/>
      <c r="B225" s="26">
        <v>2226261265</v>
      </c>
      <c r="C225" s="27" t="s">
        <v>144</v>
      </c>
      <c r="D225" s="28" t="s">
        <v>145</v>
      </c>
      <c r="E225" s="29">
        <v>33722</v>
      </c>
      <c r="F225" s="26" t="s">
        <v>130</v>
      </c>
      <c r="G225" s="26">
        <f>VLOOKUP(B225,'[1]Bỏ PivotTable-LoaiNA-SắpXếp'!$B$5:$M$907,2,0)</f>
        <v>17</v>
      </c>
      <c r="H225" s="30">
        <f>VLOOKUP(B225,'[1]Bỏ PivotTable-LoaiNA-SắpXếp'!$B$5:$M$907,9,0)</f>
        <v>7.34</v>
      </c>
      <c r="I225" s="30">
        <f>VLOOKUP(B225,'[1]Bỏ PivotTable-LoaiNA-SắpXếp'!$B$5:$M$907,10,0)</f>
        <v>3.07</v>
      </c>
      <c r="J225" s="26">
        <f>VLOOKUP(B225,'[2]Bỏ PivotTable-LoaiNA-SắpXếp'!$B$5:$M$907,2,0)</f>
        <v>17</v>
      </c>
      <c r="K225" s="30">
        <f>VLOOKUP(B225,'[2]Bỏ PivotTable-LoaiNA-SắpXếp'!$B$5:$M$907,9,0)</f>
        <v>6.73</v>
      </c>
      <c r="L225" s="30">
        <f>VLOOKUP(B225,'[2]Bỏ PivotTable-LoaiNA-SắpXếp'!$B$5:$M$907,10,0)</f>
        <v>2.66</v>
      </c>
      <c r="M225" s="30">
        <f t="shared" si="32"/>
        <v>7.04</v>
      </c>
      <c r="N225" s="30">
        <f t="shared" si="33"/>
        <v>2.87</v>
      </c>
      <c r="O225" s="26" t="str">
        <f t="shared" si="34"/>
        <v>Ko đạt</v>
      </c>
      <c r="P225" s="26"/>
      <c r="Q225" s="26"/>
      <c r="R225" s="31" t="str">
        <f>IF(ISERROR(VLOOKUP(B225,'[1]Bỏ PivotTable-LoaiNA-SắpXếp'!$B$5:$M$907,12,0))=TRUE,"Loại #N/A",VLOOKUP(B225,'[1]Bỏ PivotTable-LoaiNA-SắpXếp'!$B$5:$M$907,12,0))</f>
        <v>Xét KT</v>
      </c>
      <c r="S225" s="31" t="str">
        <f>IF(ISERROR(VLOOKUP(B225,'[2]Bỏ PivotTable-LoaiNA-SắpXếp'!$B$5:$M$907,12,0))=TRUE,"Loại #N/A",VLOOKUP(B225,'[2]Bỏ PivotTable-LoaiNA-SắpXếp'!$B$5:$M$907,12,0))</f>
        <v>Xét KT</v>
      </c>
      <c r="T225" s="31" t="str">
        <f t="shared" si="35"/>
        <v>Xét KT</v>
      </c>
      <c r="U225" s="46"/>
      <c r="V225" s="33"/>
    </row>
    <row r="226" spans="1:22" s="32" customFormat="1" ht="21" customHeight="1">
      <c r="A226" s="25"/>
      <c r="B226" s="26">
        <v>2120258397</v>
      </c>
      <c r="C226" s="27" t="s">
        <v>60</v>
      </c>
      <c r="D226" s="28" t="s">
        <v>273</v>
      </c>
      <c r="E226" s="29">
        <v>35655</v>
      </c>
      <c r="F226" s="26" t="s">
        <v>272</v>
      </c>
      <c r="G226" s="26">
        <f>VLOOKUP(B226,'[1]Bỏ PivotTable-LoaiNA-SắpXếp'!$B$5:$M$907,2,0)</f>
        <v>19</v>
      </c>
      <c r="H226" s="30">
        <f>VLOOKUP(B226,'[1]Bỏ PivotTable-LoaiNA-SắpXếp'!$B$5:$M$907,9,0)</f>
        <v>7.19</v>
      </c>
      <c r="I226" s="30">
        <f>VLOOKUP(B226,'[1]Bỏ PivotTable-LoaiNA-SắpXếp'!$B$5:$M$907,10,0)</f>
        <v>2.98</v>
      </c>
      <c r="J226" s="26">
        <f>VLOOKUP(B226,'[2]Bỏ PivotTable-LoaiNA-SắpXếp'!$B$5:$M$907,2,0)</f>
        <v>19</v>
      </c>
      <c r="K226" s="30">
        <f>VLOOKUP(B226,'[2]Bỏ PivotTable-LoaiNA-SắpXếp'!$B$5:$M$907,9,0)</f>
        <v>6.77</v>
      </c>
      <c r="L226" s="30">
        <f>VLOOKUP(B226,'[2]Bỏ PivotTable-LoaiNA-SắpXếp'!$B$5:$M$907,10,0)</f>
        <v>2.71</v>
      </c>
      <c r="M226" s="30">
        <f t="shared" si="32"/>
        <v>6.98</v>
      </c>
      <c r="N226" s="30">
        <f t="shared" si="33"/>
        <v>2.85</v>
      </c>
      <c r="O226" s="26" t="str">
        <f t="shared" si="34"/>
        <v>Ko đạt</v>
      </c>
      <c r="P226" s="26"/>
      <c r="Q226" s="26"/>
      <c r="R226" s="31" t="str">
        <f>IF(ISERROR(VLOOKUP(B226,'[1]Bỏ PivotTable-LoaiNA-SắpXếp'!$B$5:$M$907,12,0))=TRUE,"Loại #N/A",VLOOKUP(B226,'[1]Bỏ PivotTable-LoaiNA-SắpXếp'!$B$5:$M$907,12,0))</f>
        <v>Xét KT</v>
      </c>
      <c r="S226" s="31" t="str">
        <f>IF(ISERROR(VLOOKUP(B226,'[2]Bỏ PivotTable-LoaiNA-SắpXếp'!$B$5:$M$907,12,0))=TRUE,"Loại #N/A",VLOOKUP(B226,'[2]Bỏ PivotTable-LoaiNA-SắpXếp'!$B$5:$M$907,12,0))</f>
        <v>Xét KT</v>
      </c>
      <c r="T226" s="31" t="str">
        <f t="shared" si="35"/>
        <v>Xét KT</v>
      </c>
      <c r="U226" s="46"/>
      <c r="V226" s="33"/>
    </row>
    <row r="227" spans="1:22" s="32" customFormat="1" ht="21" customHeight="1">
      <c r="A227" s="25"/>
      <c r="B227" s="26">
        <v>2220253319</v>
      </c>
      <c r="C227" s="27" t="s">
        <v>57</v>
      </c>
      <c r="D227" s="28" t="s">
        <v>62</v>
      </c>
      <c r="E227" s="29">
        <v>36013</v>
      </c>
      <c r="F227" s="26" t="s">
        <v>180</v>
      </c>
      <c r="G227" s="26">
        <f>VLOOKUP(B227,'[1]Bỏ PivotTable-LoaiNA-SắpXếp'!$B$5:$M$907,2,0)</f>
        <v>13</v>
      </c>
      <c r="H227" s="30">
        <f>VLOOKUP(B227,'[1]Bỏ PivotTable-LoaiNA-SắpXếp'!$B$5:$M$907,9,0)</f>
        <v>6.92</v>
      </c>
      <c r="I227" s="30">
        <f>VLOOKUP(B227,'[1]Bỏ PivotTable-LoaiNA-SắpXếp'!$B$5:$M$907,10,0)</f>
        <v>2.73</v>
      </c>
      <c r="J227" s="26">
        <f>VLOOKUP(B227,'[2]Bỏ PivotTable-LoaiNA-SắpXếp'!$B$5:$M$907,2,0)</f>
        <v>17</v>
      </c>
      <c r="K227" s="30">
        <f>VLOOKUP(B227,'[2]Bỏ PivotTable-LoaiNA-SắpXếp'!$B$5:$M$907,9,0)</f>
        <v>7.18</v>
      </c>
      <c r="L227" s="30">
        <f>VLOOKUP(B227,'[2]Bỏ PivotTable-LoaiNA-SắpXếp'!$B$5:$M$907,10,0)</f>
        <v>2.95</v>
      </c>
      <c r="M227" s="30">
        <f t="shared" si="32"/>
        <v>7.07</v>
      </c>
      <c r="N227" s="30">
        <f t="shared" si="33"/>
        <v>2.85</v>
      </c>
      <c r="O227" s="26" t="str">
        <f t="shared" si="34"/>
        <v>Ko đạt</v>
      </c>
      <c r="P227" s="26"/>
      <c r="Q227" s="26"/>
      <c r="R227" s="31" t="str">
        <f>IF(ISERROR(VLOOKUP(B227,'[1]Bỏ PivotTable-LoaiNA-SắpXếp'!$B$5:$M$907,12,0))=TRUE,"Loại #N/A",VLOOKUP(B227,'[1]Bỏ PivotTable-LoaiNA-SắpXếp'!$B$5:$M$907,12,0))</f>
        <v>Xét KT</v>
      </c>
      <c r="S227" s="31" t="str">
        <f>IF(ISERROR(VLOOKUP(B227,'[2]Bỏ PivotTable-LoaiNA-SắpXếp'!$B$5:$M$907,12,0))=TRUE,"Loại #N/A",VLOOKUP(B227,'[2]Bỏ PivotTable-LoaiNA-SắpXếp'!$B$5:$M$907,12,0))</f>
        <v>Xét KT</v>
      </c>
      <c r="T227" s="31" t="str">
        <f t="shared" si="35"/>
        <v>Xét KT</v>
      </c>
      <c r="U227" s="46"/>
      <c r="V227" s="33"/>
    </row>
    <row r="228" spans="1:22" s="32" customFormat="1" ht="21" customHeight="1">
      <c r="A228" s="25"/>
      <c r="B228" s="26">
        <v>2020263514</v>
      </c>
      <c r="C228" s="27" t="s">
        <v>103</v>
      </c>
      <c r="D228" s="28" t="s">
        <v>45</v>
      </c>
      <c r="E228" s="29">
        <v>35266</v>
      </c>
      <c r="F228" s="26" t="s">
        <v>289</v>
      </c>
      <c r="G228" s="26">
        <f>VLOOKUP(B228,'[1]Bỏ PivotTable-LoaiNA-SắpXếp'!$B$5:$M$907,2,0)</f>
        <v>19</v>
      </c>
      <c r="H228" s="30">
        <f>VLOOKUP(B228,'[1]Bỏ PivotTable-LoaiNA-SắpXếp'!$B$5:$M$907,9,0)</f>
        <v>6.79</v>
      </c>
      <c r="I228" s="30">
        <f>VLOOKUP(B228,'[1]Bỏ PivotTable-LoaiNA-SắpXếp'!$B$5:$M$907,10,0)</f>
        <v>2.73</v>
      </c>
      <c r="J228" s="26">
        <f>VLOOKUP(B228,'[2]Bỏ PivotTable-LoaiNA-SắpXếp'!$B$5:$M$907,2,0)</f>
        <v>15</v>
      </c>
      <c r="K228" s="30">
        <f>VLOOKUP(B228,'[2]Bỏ PivotTable-LoaiNA-SắpXếp'!$B$5:$M$907,9,0)</f>
        <v>7.19</v>
      </c>
      <c r="L228" s="30">
        <f>VLOOKUP(B228,'[2]Bỏ PivotTable-LoaiNA-SắpXếp'!$B$5:$M$907,10,0)</f>
        <v>2.97</v>
      </c>
      <c r="M228" s="30">
        <f t="shared" si="32"/>
        <v>6.97</v>
      </c>
      <c r="N228" s="30">
        <f t="shared" si="33"/>
        <v>2.84</v>
      </c>
      <c r="O228" s="26" t="str">
        <f t="shared" si="34"/>
        <v>Ko đạt</v>
      </c>
      <c r="P228" s="26"/>
      <c r="Q228" s="26"/>
      <c r="R228" s="31" t="str">
        <f>IF(ISERROR(VLOOKUP(B228,'[1]Bỏ PivotTable-LoaiNA-SắpXếp'!$B$5:$M$907,12,0))=TRUE,"Loại #N/A",VLOOKUP(B228,'[1]Bỏ PivotTable-LoaiNA-SắpXếp'!$B$5:$M$907,12,0))</f>
        <v>Xét KT</v>
      </c>
      <c r="S228" s="31" t="str">
        <f>IF(ISERROR(VLOOKUP(B228,'[2]Bỏ PivotTable-LoaiNA-SắpXếp'!$B$5:$M$907,12,0))=TRUE,"Loại #N/A",VLOOKUP(B228,'[2]Bỏ PivotTable-LoaiNA-SắpXếp'!$B$5:$M$907,12,0))</f>
        <v>Xét KT</v>
      </c>
      <c r="T228" s="31" t="str">
        <f t="shared" si="35"/>
        <v>Xét KT</v>
      </c>
      <c r="U228" s="46"/>
      <c r="V228" s="33"/>
    </row>
    <row r="229" spans="1:22" s="32" customFormat="1" ht="21" customHeight="1">
      <c r="A229" s="25"/>
      <c r="B229" s="26">
        <v>2020253500</v>
      </c>
      <c r="C229" s="27" t="s">
        <v>150</v>
      </c>
      <c r="D229" s="28" t="s">
        <v>86</v>
      </c>
      <c r="E229" s="29">
        <v>35095</v>
      </c>
      <c r="F229" s="26" t="s">
        <v>307</v>
      </c>
      <c r="G229" s="26">
        <f>VLOOKUP(B229,'[1]Bỏ PivotTable-LoaiNA-SắpXếp'!$B$5:$M$907,2,0)</f>
        <v>19</v>
      </c>
      <c r="H229" s="30">
        <f>VLOOKUP(B229,'[1]Bỏ PivotTable-LoaiNA-SắpXếp'!$B$5:$M$907,9,0)</f>
        <v>7.25</v>
      </c>
      <c r="I229" s="30">
        <f>VLOOKUP(B229,'[1]Bỏ PivotTable-LoaiNA-SắpXếp'!$B$5:$M$907,10,0)</f>
        <v>2.94</v>
      </c>
      <c r="J229" s="26">
        <f>VLOOKUP(B229,'[2]Bỏ PivotTable-LoaiNA-SắpXếp'!$B$5:$M$907,2,0)</f>
        <v>16</v>
      </c>
      <c r="K229" s="30">
        <f>VLOOKUP(B229,'[2]Bỏ PivotTable-LoaiNA-SắpXếp'!$B$5:$M$907,9,0)</f>
        <v>6.84</v>
      </c>
      <c r="L229" s="30">
        <f>VLOOKUP(B229,'[2]Bỏ PivotTable-LoaiNA-SắpXếp'!$B$5:$M$907,10,0)</f>
        <v>2.73</v>
      </c>
      <c r="M229" s="30">
        <f t="shared" si="32"/>
        <v>7.06</v>
      </c>
      <c r="N229" s="30">
        <f t="shared" si="33"/>
        <v>2.84</v>
      </c>
      <c r="O229" s="26" t="str">
        <f t="shared" si="34"/>
        <v>Ko đạt</v>
      </c>
      <c r="P229" s="26"/>
      <c r="Q229" s="26"/>
      <c r="R229" s="31" t="str">
        <f>IF(ISERROR(VLOOKUP(B229,'[1]Bỏ PivotTable-LoaiNA-SắpXếp'!$B$5:$M$907,12,0))=TRUE,"Loại #N/A",VLOOKUP(B229,'[1]Bỏ PivotTable-LoaiNA-SắpXếp'!$B$5:$M$907,12,0))</f>
        <v>Xét KT</v>
      </c>
      <c r="S229" s="31" t="str">
        <f>IF(ISERROR(VLOOKUP(B229,'[2]Bỏ PivotTable-LoaiNA-SắpXếp'!$B$5:$M$907,12,0))=TRUE,"Loại #N/A",VLOOKUP(B229,'[2]Bỏ PivotTable-LoaiNA-SắpXếp'!$B$5:$M$907,12,0))</f>
        <v>Xét KT</v>
      </c>
      <c r="T229" s="31" t="str">
        <f t="shared" si="35"/>
        <v>Xét KT</v>
      </c>
      <c r="U229" s="46"/>
      <c r="V229" s="33"/>
    </row>
    <row r="230" spans="1:22" s="32" customFormat="1" ht="21" customHeight="1">
      <c r="A230" s="25"/>
      <c r="B230" s="26">
        <v>2020253124</v>
      </c>
      <c r="C230" s="27" t="s">
        <v>71</v>
      </c>
      <c r="D230" s="28" t="s">
        <v>118</v>
      </c>
      <c r="E230" s="29">
        <v>33919</v>
      </c>
      <c r="F230" s="26" t="s">
        <v>318</v>
      </c>
      <c r="G230" s="26">
        <f>VLOOKUP(B230,'[1]Bỏ PivotTable-LoaiNA-SắpXếp'!$B$5:$M$907,2,0)</f>
        <v>19</v>
      </c>
      <c r="H230" s="30">
        <f>VLOOKUP(B230,'[1]Bỏ PivotTable-LoaiNA-SắpXếp'!$B$5:$M$907,9,0)</f>
        <v>7.1</v>
      </c>
      <c r="I230" s="30">
        <f>VLOOKUP(B230,'[1]Bỏ PivotTable-LoaiNA-SắpXếp'!$B$5:$M$907,10,0)</f>
        <v>2.86</v>
      </c>
      <c r="J230" s="26">
        <f>VLOOKUP(B230,'[2]Bỏ PivotTable-LoaiNA-SắpXếp'!$B$5:$M$907,2,0)</f>
        <v>18</v>
      </c>
      <c r="K230" s="30">
        <f>VLOOKUP(B230,'[2]Bỏ PivotTable-LoaiNA-SắpXếp'!$B$5:$M$907,9,0)</f>
        <v>6.89</v>
      </c>
      <c r="L230" s="30">
        <f>VLOOKUP(B230,'[2]Bỏ PivotTable-LoaiNA-SắpXếp'!$B$5:$M$907,10,0)</f>
        <v>2.81</v>
      </c>
      <c r="M230" s="30">
        <f t="shared" si="32"/>
        <v>7</v>
      </c>
      <c r="N230" s="30">
        <f t="shared" si="33"/>
        <v>2.84</v>
      </c>
      <c r="O230" s="26" t="str">
        <f t="shared" si="34"/>
        <v>Ko đạt</v>
      </c>
      <c r="P230" s="26"/>
      <c r="Q230" s="26"/>
      <c r="R230" s="31" t="str">
        <f>IF(ISERROR(VLOOKUP(B230,'[1]Bỏ PivotTable-LoaiNA-SắpXếp'!$B$5:$M$907,12,0))=TRUE,"Loại #N/A",VLOOKUP(B230,'[1]Bỏ PivotTable-LoaiNA-SắpXếp'!$B$5:$M$907,12,0))</f>
        <v>Xét KT</v>
      </c>
      <c r="S230" s="31" t="str">
        <f>IF(ISERROR(VLOOKUP(B230,'[2]Bỏ PivotTable-LoaiNA-SắpXếp'!$B$5:$M$907,12,0))=TRUE,"Loại #N/A",VLOOKUP(B230,'[2]Bỏ PivotTable-LoaiNA-SắpXếp'!$B$5:$M$907,12,0))</f>
        <v>Xét KT</v>
      </c>
      <c r="T230" s="31" t="str">
        <f t="shared" si="35"/>
        <v>Xét KT</v>
      </c>
      <c r="U230" s="46"/>
      <c r="V230" s="33"/>
    </row>
    <row r="231" spans="1:22" s="32" customFormat="1" ht="21" customHeight="1">
      <c r="A231" s="25"/>
      <c r="B231" s="26">
        <v>2020216136</v>
      </c>
      <c r="C231" s="27" t="s">
        <v>36</v>
      </c>
      <c r="D231" s="28" t="s">
        <v>83</v>
      </c>
      <c r="E231" s="29">
        <v>35137</v>
      </c>
      <c r="F231" s="26" t="s">
        <v>276</v>
      </c>
      <c r="G231" s="26">
        <f>VLOOKUP(B231,'[1]Bỏ PivotTable-LoaiNA-SắpXếp'!$B$5:$M$907,2,0)</f>
        <v>19</v>
      </c>
      <c r="H231" s="30">
        <f>VLOOKUP(B231,'[1]Bỏ PivotTable-LoaiNA-SắpXếp'!$B$5:$M$907,9,0)</f>
        <v>6.85</v>
      </c>
      <c r="I231" s="30">
        <f>VLOOKUP(B231,'[1]Bỏ PivotTable-LoaiNA-SắpXếp'!$B$5:$M$907,10,0)</f>
        <v>2.77</v>
      </c>
      <c r="J231" s="26">
        <f>VLOOKUP(B231,'[2]Bỏ PivotTable-LoaiNA-SắpXếp'!$B$5:$M$907,2,0)</f>
        <v>11</v>
      </c>
      <c r="K231" s="30">
        <f>VLOOKUP(B231,'[2]Bỏ PivotTable-LoaiNA-SắpXếp'!$B$5:$M$907,9,0)</f>
        <v>7.07</v>
      </c>
      <c r="L231" s="30">
        <f>VLOOKUP(B231,'[2]Bỏ PivotTable-LoaiNA-SắpXếp'!$B$5:$M$907,10,0)</f>
        <v>2.87</v>
      </c>
      <c r="M231" s="30">
        <f t="shared" si="32"/>
        <v>6.93</v>
      </c>
      <c r="N231" s="30">
        <f t="shared" si="33"/>
        <v>2.81</v>
      </c>
      <c r="O231" s="26" t="str">
        <f t="shared" si="34"/>
        <v>Ko đạt</v>
      </c>
      <c r="P231" s="26"/>
      <c r="Q231" s="26"/>
      <c r="R231" s="31" t="str">
        <f>IF(ISERROR(VLOOKUP(B231,'[1]Bỏ PivotTable-LoaiNA-SắpXếp'!$B$5:$M$907,12,0))=TRUE,"Loại #N/A",VLOOKUP(B231,'[1]Bỏ PivotTable-LoaiNA-SắpXếp'!$B$5:$M$907,12,0))</f>
        <v>Xét KT</v>
      </c>
      <c r="S231" s="31" t="str">
        <f>IF(ISERROR(VLOOKUP(B231,'[2]Bỏ PivotTable-LoaiNA-SắpXếp'!$B$5:$M$907,12,0))=TRUE,"Loại #N/A",VLOOKUP(B231,'[2]Bỏ PivotTable-LoaiNA-SắpXếp'!$B$5:$M$907,12,0))</f>
        <v>Xét KT</v>
      </c>
      <c r="T231" s="31" t="str">
        <f t="shared" si="35"/>
        <v>Xét KT</v>
      </c>
      <c r="U231" s="46"/>
      <c r="V231" s="33"/>
    </row>
    <row r="232" spans="1:22" s="32" customFormat="1" ht="21" customHeight="1">
      <c r="A232" s="25"/>
      <c r="B232" s="26">
        <v>2020264208</v>
      </c>
      <c r="C232" s="27" t="s">
        <v>320</v>
      </c>
      <c r="D232" s="28" t="s">
        <v>81</v>
      </c>
      <c r="E232" s="29">
        <v>35400</v>
      </c>
      <c r="F232" s="26" t="s">
        <v>318</v>
      </c>
      <c r="G232" s="26">
        <f>VLOOKUP(B232,'[1]Bỏ PivotTable-LoaiNA-SắpXếp'!$B$5:$M$907,2,0)</f>
        <v>19</v>
      </c>
      <c r="H232" s="30">
        <f>VLOOKUP(B232,'[1]Bỏ PivotTable-LoaiNA-SắpXếp'!$B$5:$M$907,9,0)</f>
        <v>7.16</v>
      </c>
      <c r="I232" s="30">
        <f>VLOOKUP(B232,'[1]Bỏ PivotTable-LoaiNA-SắpXếp'!$B$5:$M$907,10,0)</f>
        <v>2.94</v>
      </c>
      <c r="J232" s="26">
        <f>VLOOKUP(B232,'[2]Bỏ PivotTable-LoaiNA-SắpXếp'!$B$5:$M$907,2,0)</f>
        <v>16</v>
      </c>
      <c r="K232" s="30">
        <f>VLOOKUP(B232,'[2]Bỏ PivotTable-LoaiNA-SắpXếp'!$B$5:$M$907,9,0)</f>
        <v>6.69</v>
      </c>
      <c r="L232" s="30">
        <f>VLOOKUP(B232,'[2]Bỏ PivotTable-LoaiNA-SắpXếp'!$B$5:$M$907,10,0)</f>
        <v>2.64</v>
      </c>
      <c r="M232" s="30">
        <f t="shared" si="32"/>
        <v>6.95</v>
      </c>
      <c r="N232" s="30">
        <f t="shared" si="33"/>
        <v>2.8</v>
      </c>
      <c r="O232" s="26" t="str">
        <f t="shared" si="34"/>
        <v>Ko đạt</v>
      </c>
      <c r="P232" s="26"/>
      <c r="Q232" s="26"/>
      <c r="R232" s="31" t="str">
        <f>IF(ISERROR(VLOOKUP(B232,'[1]Bỏ PivotTable-LoaiNA-SắpXếp'!$B$5:$M$907,12,0))=TRUE,"Loại #N/A",VLOOKUP(B232,'[1]Bỏ PivotTable-LoaiNA-SắpXếp'!$B$5:$M$907,12,0))</f>
        <v>Xét KT</v>
      </c>
      <c r="S232" s="31" t="str">
        <f>IF(ISERROR(VLOOKUP(B232,'[2]Bỏ PivotTable-LoaiNA-SắpXếp'!$B$5:$M$907,12,0))=TRUE,"Loại #N/A",VLOOKUP(B232,'[2]Bỏ PivotTable-LoaiNA-SắpXếp'!$B$5:$M$907,12,0))</f>
        <v>Xét KT</v>
      </c>
      <c r="T232" s="31" t="str">
        <f t="shared" si="35"/>
        <v>Xét KT</v>
      </c>
      <c r="U232" s="46"/>
      <c r="V232" s="33"/>
    </row>
    <row r="233" spans="1:22" s="32" customFormat="1" ht="21" customHeight="1">
      <c r="A233" s="25"/>
      <c r="B233" s="26">
        <v>2220214414</v>
      </c>
      <c r="C233" s="27" t="s">
        <v>183</v>
      </c>
      <c r="D233" s="28" t="s">
        <v>184</v>
      </c>
      <c r="E233" s="29">
        <v>35917</v>
      </c>
      <c r="F233" s="26" t="s">
        <v>180</v>
      </c>
      <c r="G233" s="26">
        <f>VLOOKUP(B233,'[1]Bỏ PivotTable-LoaiNA-SắpXếp'!$B$5:$M$907,2,0)</f>
        <v>13</v>
      </c>
      <c r="H233" s="30">
        <f>VLOOKUP(B233,'[1]Bỏ PivotTable-LoaiNA-SắpXếp'!$B$5:$M$907,9,0)</f>
        <v>6.63</v>
      </c>
      <c r="I233" s="30">
        <f>VLOOKUP(B233,'[1]Bỏ PivotTable-LoaiNA-SắpXếp'!$B$5:$M$907,10,0)</f>
        <v>2.61</v>
      </c>
      <c r="J233" s="26">
        <f>VLOOKUP(B233,'[2]Bỏ PivotTable-LoaiNA-SắpXếp'!$B$5:$M$907,2,0)</f>
        <v>15</v>
      </c>
      <c r="K233" s="30">
        <f>VLOOKUP(B233,'[2]Bỏ PivotTable-LoaiNA-SắpXếp'!$B$5:$M$907,9,0)</f>
        <v>7.23</v>
      </c>
      <c r="L233" s="30">
        <f>VLOOKUP(B233,'[2]Bỏ PivotTable-LoaiNA-SắpXếp'!$B$5:$M$907,10,0)</f>
        <v>2.93</v>
      </c>
      <c r="M233" s="30">
        <f t="shared" si="32"/>
        <v>6.95</v>
      </c>
      <c r="N233" s="30">
        <f t="shared" si="33"/>
        <v>2.78</v>
      </c>
      <c r="O233" s="26" t="str">
        <f t="shared" si="34"/>
        <v>Ko đạt</v>
      </c>
      <c r="P233" s="26"/>
      <c r="Q233" s="26"/>
      <c r="R233" s="31" t="str">
        <f>IF(ISERROR(VLOOKUP(B233,'[1]Bỏ PivotTable-LoaiNA-SắpXếp'!$B$5:$M$907,12,0))=TRUE,"Loại #N/A",VLOOKUP(B233,'[1]Bỏ PivotTable-LoaiNA-SắpXếp'!$B$5:$M$907,12,0))</f>
        <v>Xét KT</v>
      </c>
      <c r="S233" s="31" t="str">
        <f>IF(ISERROR(VLOOKUP(B233,'[2]Bỏ PivotTable-LoaiNA-SắpXếp'!$B$5:$M$907,12,0))=TRUE,"Loại #N/A",VLOOKUP(B233,'[2]Bỏ PivotTable-LoaiNA-SắpXếp'!$B$5:$M$907,12,0))</f>
        <v>Xét KT</v>
      </c>
      <c r="T233" s="31" t="str">
        <f t="shared" si="35"/>
        <v>Xét KT</v>
      </c>
      <c r="U233" s="46"/>
      <c r="V233" s="33"/>
    </row>
    <row r="234" spans="1:22" s="32" customFormat="1" ht="21" customHeight="1">
      <c r="A234" s="25"/>
      <c r="B234" s="26">
        <v>2120253864</v>
      </c>
      <c r="C234" s="27" t="s">
        <v>193</v>
      </c>
      <c r="D234" s="28" t="s">
        <v>81</v>
      </c>
      <c r="E234" s="29">
        <v>35481</v>
      </c>
      <c r="F234" s="26" t="s">
        <v>272</v>
      </c>
      <c r="G234" s="26">
        <f>VLOOKUP(B234,'[1]Bỏ PivotTable-LoaiNA-SắpXếp'!$B$5:$M$907,2,0)</f>
        <v>17</v>
      </c>
      <c r="H234" s="30">
        <f>VLOOKUP(B234,'[1]Bỏ PivotTable-LoaiNA-SắpXếp'!$B$5:$M$907,9,0)</f>
        <v>7.04</v>
      </c>
      <c r="I234" s="30">
        <f>VLOOKUP(B234,'[1]Bỏ PivotTable-LoaiNA-SắpXếp'!$B$5:$M$907,10,0)</f>
        <v>2.94</v>
      </c>
      <c r="J234" s="26">
        <f>VLOOKUP(B234,'[2]Bỏ PivotTable-LoaiNA-SắpXếp'!$B$5:$M$907,2,0)</f>
        <v>19</v>
      </c>
      <c r="K234" s="30">
        <f>VLOOKUP(B234,'[2]Bỏ PivotTable-LoaiNA-SắpXếp'!$B$5:$M$907,9,0)</f>
        <v>6.73</v>
      </c>
      <c r="L234" s="30">
        <f>VLOOKUP(B234,'[2]Bỏ PivotTable-LoaiNA-SắpXếp'!$B$5:$M$907,10,0)</f>
        <v>2.62</v>
      </c>
      <c r="M234" s="30">
        <f t="shared" si="32"/>
        <v>6.88</v>
      </c>
      <c r="N234" s="30">
        <f t="shared" si="33"/>
        <v>2.77</v>
      </c>
      <c r="O234" s="26" t="str">
        <f t="shared" si="34"/>
        <v>Ko đạt</v>
      </c>
      <c r="P234" s="26"/>
      <c r="Q234" s="26"/>
      <c r="R234" s="31" t="str">
        <f>IF(ISERROR(VLOOKUP(B234,'[1]Bỏ PivotTable-LoaiNA-SắpXếp'!$B$5:$M$907,12,0))=TRUE,"Loại #N/A",VLOOKUP(B234,'[1]Bỏ PivotTable-LoaiNA-SắpXếp'!$B$5:$M$907,12,0))</f>
        <v>Xét KT</v>
      </c>
      <c r="S234" s="31" t="str">
        <f>IF(ISERROR(VLOOKUP(B234,'[2]Bỏ PivotTable-LoaiNA-SắpXếp'!$B$5:$M$907,12,0))=TRUE,"Loại #N/A",VLOOKUP(B234,'[2]Bỏ PivotTable-LoaiNA-SắpXếp'!$B$5:$M$907,12,0))</f>
        <v>Xét KT</v>
      </c>
      <c r="T234" s="31" t="str">
        <f t="shared" si="35"/>
        <v>Xét KT</v>
      </c>
      <c r="U234" s="46"/>
      <c r="V234" s="33"/>
    </row>
    <row r="235" spans="1:22" s="32" customFormat="1" ht="21" customHeight="1">
      <c r="A235" s="25"/>
      <c r="B235" s="26">
        <v>2220253347</v>
      </c>
      <c r="C235" s="27" t="s">
        <v>112</v>
      </c>
      <c r="D235" s="28" t="s">
        <v>188</v>
      </c>
      <c r="E235" s="29">
        <v>36026</v>
      </c>
      <c r="F235" s="26" t="s">
        <v>180</v>
      </c>
      <c r="G235" s="26">
        <f>VLOOKUP(B235,'[1]Bỏ PivotTable-LoaiNA-SắpXếp'!$B$5:$M$907,2,0)</f>
        <v>13</v>
      </c>
      <c r="H235" s="30">
        <f>VLOOKUP(B235,'[1]Bỏ PivotTable-LoaiNA-SắpXếp'!$B$5:$M$907,9,0)</f>
        <v>7.15</v>
      </c>
      <c r="I235" s="30">
        <f>VLOOKUP(B235,'[1]Bỏ PivotTable-LoaiNA-SắpXếp'!$B$5:$M$907,10,0)</f>
        <v>2.91</v>
      </c>
      <c r="J235" s="26">
        <f>VLOOKUP(B235,'[2]Bỏ PivotTable-LoaiNA-SắpXếp'!$B$5:$M$907,2,0)</f>
        <v>17</v>
      </c>
      <c r="K235" s="30">
        <f>VLOOKUP(B235,'[2]Bỏ PivotTable-LoaiNA-SắpXếp'!$B$5:$M$907,9,0)</f>
        <v>6.76</v>
      </c>
      <c r="L235" s="30">
        <f>VLOOKUP(B235,'[2]Bỏ PivotTable-LoaiNA-SắpXếp'!$B$5:$M$907,10,0)</f>
        <v>2.66</v>
      </c>
      <c r="M235" s="30">
        <f t="shared" si="32"/>
        <v>6.93</v>
      </c>
      <c r="N235" s="30">
        <f t="shared" si="33"/>
        <v>2.77</v>
      </c>
      <c r="O235" s="26" t="str">
        <f t="shared" si="34"/>
        <v>Ko đạt</v>
      </c>
      <c r="P235" s="26"/>
      <c r="Q235" s="26"/>
      <c r="R235" s="31" t="str">
        <f>IF(ISERROR(VLOOKUP(B235,'[1]Bỏ PivotTable-LoaiNA-SắpXếp'!$B$5:$M$907,12,0))=TRUE,"Loại #N/A",VLOOKUP(B235,'[1]Bỏ PivotTable-LoaiNA-SắpXếp'!$B$5:$M$907,12,0))</f>
        <v>Xét KT</v>
      </c>
      <c r="S235" s="31" t="str">
        <f>IF(ISERROR(VLOOKUP(B235,'[2]Bỏ PivotTable-LoaiNA-SắpXếp'!$B$5:$M$907,12,0))=TRUE,"Loại #N/A",VLOOKUP(B235,'[2]Bỏ PivotTable-LoaiNA-SắpXếp'!$B$5:$M$907,12,0))</f>
        <v>Xét KT</v>
      </c>
      <c r="T235" s="31" t="str">
        <f t="shared" si="35"/>
        <v>Xét KT</v>
      </c>
      <c r="U235" s="46"/>
      <c r="V235" s="33"/>
    </row>
    <row r="236" spans="1:22" s="32" customFormat="1" ht="21" customHeight="1">
      <c r="A236" s="25"/>
      <c r="B236" s="26">
        <v>2127261726</v>
      </c>
      <c r="C236" s="27" t="s">
        <v>119</v>
      </c>
      <c r="D236" s="28" t="s">
        <v>44</v>
      </c>
      <c r="E236" s="29">
        <v>33689</v>
      </c>
      <c r="F236" s="26" t="s">
        <v>210</v>
      </c>
      <c r="G236" s="26">
        <f>VLOOKUP(B236,'[1]Bỏ PivotTable-LoaiNA-SắpXếp'!$B$5:$M$907,2,0)</f>
        <v>17</v>
      </c>
      <c r="H236" s="30">
        <f>VLOOKUP(B236,'[1]Bỏ PivotTable-LoaiNA-SắpXếp'!$B$5:$M$907,9,0)</f>
        <v>6.96</v>
      </c>
      <c r="I236" s="30">
        <f>VLOOKUP(B236,'[1]Bỏ PivotTable-LoaiNA-SắpXếp'!$B$5:$M$907,10,0)</f>
        <v>2.82</v>
      </c>
      <c r="J236" s="26">
        <f>VLOOKUP(B236,'[2]Bỏ PivotTable-LoaiNA-SắpXếp'!$B$5:$M$907,2,0)</f>
        <v>17</v>
      </c>
      <c r="K236" s="30">
        <f>VLOOKUP(B236,'[2]Bỏ PivotTable-LoaiNA-SắpXếp'!$B$5:$M$907,9,0)</f>
        <v>6.77</v>
      </c>
      <c r="L236" s="30">
        <f>VLOOKUP(B236,'[2]Bỏ PivotTable-LoaiNA-SắpXếp'!$B$5:$M$907,10,0)</f>
        <v>2.7</v>
      </c>
      <c r="M236" s="30">
        <f t="shared" si="32"/>
        <v>6.87</v>
      </c>
      <c r="N236" s="30">
        <f t="shared" si="33"/>
        <v>2.76</v>
      </c>
      <c r="O236" s="26" t="str">
        <f t="shared" si="34"/>
        <v>Ko đạt</v>
      </c>
      <c r="P236" s="26"/>
      <c r="Q236" s="26"/>
      <c r="R236" s="31" t="str">
        <f>IF(ISERROR(VLOOKUP(B236,'[1]Bỏ PivotTable-LoaiNA-SắpXếp'!$B$5:$M$907,12,0))=TRUE,"Loại #N/A",VLOOKUP(B236,'[1]Bỏ PivotTable-LoaiNA-SắpXếp'!$B$5:$M$907,12,0))</f>
        <v>Xét KT</v>
      </c>
      <c r="S236" s="31" t="str">
        <f>IF(ISERROR(VLOOKUP(B236,'[2]Bỏ PivotTable-LoaiNA-SắpXếp'!$B$5:$M$907,12,0))=TRUE,"Loại #N/A",VLOOKUP(B236,'[2]Bỏ PivotTable-LoaiNA-SắpXếp'!$B$5:$M$907,12,0))</f>
        <v>Xét KT</v>
      </c>
      <c r="T236" s="31" t="str">
        <f t="shared" si="35"/>
        <v>Xét KT</v>
      </c>
      <c r="U236" s="46"/>
      <c r="V236" s="33"/>
    </row>
    <row r="237" spans="1:22" s="32" customFormat="1" ht="21" customHeight="1">
      <c r="A237" s="25"/>
      <c r="B237" s="26">
        <v>2226261266</v>
      </c>
      <c r="C237" s="27" t="s">
        <v>146</v>
      </c>
      <c r="D237" s="28" t="s">
        <v>62</v>
      </c>
      <c r="E237" s="29">
        <v>33662</v>
      </c>
      <c r="F237" s="26" t="s">
        <v>130</v>
      </c>
      <c r="G237" s="26">
        <f>VLOOKUP(B237,'[1]Bỏ PivotTable-LoaiNA-SắpXếp'!$B$5:$M$907,2,0)</f>
        <v>17</v>
      </c>
      <c r="H237" s="30">
        <f>VLOOKUP(B237,'[1]Bỏ PivotTable-LoaiNA-SắpXếp'!$B$5:$M$907,9,0)</f>
        <v>7.06</v>
      </c>
      <c r="I237" s="30">
        <f>VLOOKUP(B237,'[1]Bỏ PivotTable-LoaiNA-SắpXếp'!$B$5:$M$907,10,0)</f>
        <v>2.9</v>
      </c>
      <c r="J237" s="26">
        <f>VLOOKUP(B237,'[2]Bỏ PivotTable-LoaiNA-SắpXếp'!$B$5:$M$907,2,0)</f>
        <v>7</v>
      </c>
      <c r="K237" s="30">
        <f>VLOOKUP(B237,'[2]Bỏ PivotTable-LoaiNA-SắpXếp'!$B$5:$M$907,9,0)</f>
        <v>6.34</v>
      </c>
      <c r="L237" s="30">
        <f>VLOOKUP(B237,'[2]Bỏ PivotTable-LoaiNA-SắpXếp'!$B$5:$M$907,10,0)</f>
        <v>2.37</v>
      </c>
      <c r="M237" s="30">
        <f t="shared" si="32"/>
        <v>6.85</v>
      </c>
      <c r="N237" s="30">
        <f t="shared" si="33"/>
        <v>2.75</v>
      </c>
      <c r="O237" s="26" t="str">
        <f t="shared" si="34"/>
        <v>Ko đạt</v>
      </c>
      <c r="P237" s="26"/>
      <c r="Q237" s="26"/>
      <c r="R237" s="31" t="str">
        <f>IF(ISERROR(VLOOKUP(B237,'[1]Bỏ PivotTable-LoaiNA-SắpXếp'!$B$5:$M$907,12,0))=TRUE,"Loại #N/A",VLOOKUP(B237,'[1]Bỏ PivotTable-LoaiNA-SắpXếp'!$B$5:$M$907,12,0))</f>
        <v>Xét KT</v>
      </c>
      <c r="S237" s="31" t="str">
        <f>IF(ISERROR(VLOOKUP(B237,'[2]Bỏ PivotTable-LoaiNA-SắpXếp'!$B$5:$M$907,12,0))=TRUE,"Loại #N/A",VLOOKUP(B237,'[2]Bỏ PivotTable-LoaiNA-SắpXếp'!$B$5:$M$907,12,0))</f>
        <v>Xét KT</v>
      </c>
      <c r="T237" s="31" t="str">
        <f>IF(AND(R237="Xét KT",S237="Xét KT"),"Xét KT","Loại")</f>
        <v>Xét KT</v>
      </c>
      <c r="U237" s="46"/>
      <c r="V237" s="33"/>
    </row>
    <row r="238" spans="1:22" s="32" customFormat="1" ht="21" customHeight="1">
      <c r="A238" s="25"/>
      <c r="B238" s="26">
        <v>2126261725</v>
      </c>
      <c r="C238" s="27" t="s">
        <v>211</v>
      </c>
      <c r="D238" s="28" t="s">
        <v>136</v>
      </c>
      <c r="E238" s="29">
        <v>34401</v>
      </c>
      <c r="F238" s="26" t="s">
        <v>210</v>
      </c>
      <c r="G238" s="26">
        <f>VLOOKUP(B238,'[1]Bỏ PivotTable-LoaiNA-SắpXếp'!$B$5:$M$907,2,0)</f>
        <v>17</v>
      </c>
      <c r="H238" s="30">
        <f>VLOOKUP(B238,'[1]Bỏ PivotTable-LoaiNA-SắpXếp'!$B$5:$M$907,9,0)</f>
        <v>6.88</v>
      </c>
      <c r="I238" s="30">
        <f>VLOOKUP(B238,'[1]Bỏ PivotTable-LoaiNA-SắpXếp'!$B$5:$M$907,10,0)</f>
        <v>2.78</v>
      </c>
      <c r="J238" s="26">
        <f>VLOOKUP(B238,'[2]Bỏ PivotTable-LoaiNA-SắpXếp'!$B$5:$M$907,2,0)</f>
        <v>17</v>
      </c>
      <c r="K238" s="30">
        <f>VLOOKUP(B238,'[2]Bỏ PivotTable-LoaiNA-SắpXếp'!$B$5:$M$907,9,0)</f>
        <v>6.77</v>
      </c>
      <c r="L238" s="30">
        <f>VLOOKUP(B238,'[2]Bỏ PivotTable-LoaiNA-SắpXếp'!$B$5:$M$907,10,0)</f>
        <v>2.64</v>
      </c>
      <c r="M238" s="30">
        <f t="shared" si="32"/>
        <v>6.83</v>
      </c>
      <c r="N238" s="30">
        <f t="shared" si="33"/>
        <v>2.71</v>
      </c>
      <c r="O238" s="26" t="str">
        <f t="shared" si="34"/>
        <v>Ko đạt</v>
      </c>
      <c r="P238" s="26"/>
      <c r="Q238" s="26"/>
      <c r="R238" s="31" t="str">
        <f>IF(ISERROR(VLOOKUP(B238,'[1]Bỏ PivotTable-LoaiNA-SắpXếp'!$B$5:$M$907,12,0))=TRUE,"Loại #N/A",VLOOKUP(B238,'[1]Bỏ PivotTable-LoaiNA-SắpXếp'!$B$5:$M$907,12,0))</f>
        <v>Xét KT</v>
      </c>
      <c r="S238" s="31" t="str">
        <f>IF(ISERROR(VLOOKUP(B238,'[2]Bỏ PivotTable-LoaiNA-SắpXếp'!$B$5:$M$907,12,0))=TRUE,"Loại #N/A",VLOOKUP(B238,'[2]Bỏ PivotTable-LoaiNA-SắpXếp'!$B$5:$M$907,12,0))</f>
        <v>Xét KT</v>
      </c>
      <c r="T238" s="31" t="str">
        <f>IF(AND(R238="Xét KT",S238="Xét KT"),"Xét KT","Loại")</f>
        <v>Xét KT</v>
      </c>
      <c r="U238" s="46"/>
      <c r="V238" s="33"/>
    </row>
    <row r="239" spans="1:22" s="32" customFormat="1" ht="21" customHeight="1">
      <c r="A239" s="25"/>
      <c r="B239" s="26">
        <v>2226261267</v>
      </c>
      <c r="C239" s="27" t="s">
        <v>38</v>
      </c>
      <c r="D239" s="28" t="s">
        <v>62</v>
      </c>
      <c r="E239" s="29">
        <v>33853</v>
      </c>
      <c r="F239" s="26" t="s">
        <v>130</v>
      </c>
      <c r="G239" s="26">
        <f>VLOOKUP(B239,'[1]Bỏ PivotTable-LoaiNA-SắpXếp'!$B$5:$M$907,2,0)</f>
        <v>17</v>
      </c>
      <c r="H239" s="30">
        <f>VLOOKUP(B239,'[1]Bỏ PivotTable-LoaiNA-SắpXếp'!$B$5:$M$907,9,0)</f>
        <v>6.74</v>
      </c>
      <c r="I239" s="30">
        <f>VLOOKUP(B239,'[1]Bỏ PivotTable-LoaiNA-SắpXếp'!$B$5:$M$907,10,0)</f>
        <v>2.68</v>
      </c>
      <c r="J239" s="26">
        <f>VLOOKUP(B239,'[2]Bỏ PivotTable-LoaiNA-SắpXếp'!$B$5:$M$907,2,0)</f>
        <v>17</v>
      </c>
      <c r="K239" s="30">
        <f>VLOOKUP(B239,'[2]Bỏ PivotTable-LoaiNA-SắpXếp'!$B$5:$M$907,9,0)</f>
        <v>6.7</v>
      </c>
      <c r="L239" s="30">
        <f>VLOOKUP(B239,'[2]Bỏ PivotTable-LoaiNA-SắpXếp'!$B$5:$M$907,10,0)</f>
        <v>2.72</v>
      </c>
      <c r="M239" s="30">
        <f t="shared" si="32"/>
        <v>6.72</v>
      </c>
      <c r="N239" s="30">
        <f t="shared" si="33"/>
        <v>2.7</v>
      </c>
      <c r="O239" s="26" t="str">
        <f t="shared" si="34"/>
        <v>Ko đạt</v>
      </c>
      <c r="P239" s="26"/>
      <c r="Q239" s="26"/>
      <c r="R239" s="31" t="str">
        <f>IF(ISERROR(VLOOKUP(B239,'[1]Bỏ PivotTable-LoaiNA-SắpXếp'!$B$5:$M$907,12,0))=TRUE,"Loại #N/A",VLOOKUP(B239,'[1]Bỏ PivotTable-LoaiNA-SắpXếp'!$B$5:$M$907,12,0))</f>
        <v>Xét KT</v>
      </c>
      <c r="S239" s="31" t="str">
        <f>IF(ISERROR(VLOOKUP(B239,'[2]Bỏ PivotTable-LoaiNA-SắpXếp'!$B$5:$M$907,12,0))=TRUE,"Loại #N/A",VLOOKUP(B239,'[2]Bỏ PivotTable-LoaiNA-SắpXếp'!$B$5:$M$907,12,0))</f>
        <v>Xét KT</v>
      </c>
      <c r="T239" s="31" t="str">
        <f>IF(AND(R239="Xét KT",S239="Xét KT"),"Xét KT","Loại")</f>
        <v>Xét KT</v>
      </c>
      <c r="U239" s="46"/>
      <c r="V239" s="33"/>
    </row>
    <row r="240" spans="1:22" s="32" customFormat="1" ht="21" customHeight="1">
      <c r="A240" s="25"/>
      <c r="B240" s="26">
        <v>2020258213</v>
      </c>
      <c r="C240" s="27" t="s">
        <v>319</v>
      </c>
      <c r="D240" s="28" t="s">
        <v>81</v>
      </c>
      <c r="E240" s="29">
        <v>35180</v>
      </c>
      <c r="F240" s="26" t="s">
        <v>318</v>
      </c>
      <c r="G240" s="26">
        <f>VLOOKUP(B240,'[1]Bỏ PivotTable-LoaiNA-SắpXếp'!$B$5:$M$907,2,0)</f>
        <v>19</v>
      </c>
      <c r="H240" s="30">
        <f>VLOOKUP(B240,'[1]Bỏ PivotTable-LoaiNA-SắpXếp'!$B$5:$M$907,9,0)</f>
        <v>6.51</v>
      </c>
      <c r="I240" s="30">
        <f>VLOOKUP(B240,'[1]Bỏ PivotTable-LoaiNA-SắpXếp'!$B$5:$M$907,10,0)</f>
        <v>2.47</v>
      </c>
      <c r="J240" s="26">
        <f>VLOOKUP(B240,'[2]Bỏ PivotTable-LoaiNA-SắpXếp'!$B$5:$M$907,2,0)</f>
        <v>18</v>
      </c>
      <c r="K240" s="30">
        <f>VLOOKUP(B240,'[2]Bỏ PivotTable-LoaiNA-SắpXếp'!$B$5:$M$907,9,0)</f>
        <v>6.92</v>
      </c>
      <c r="L240" s="30">
        <f>VLOOKUP(B240,'[2]Bỏ PivotTable-LoaiNA-SắpXếp'!$B$5:$M$907,10,0)</f>
        <v>2.75</v>
      </c>
      <c r="M240" s="30">
        <f t="shared" si="32"/>
        <v>6.71</v>
      </c>
      <c r="N240" s="30">
        <f t="shared" si="33"/>
        <v>2.61</v>
      </c>
      <c r="O240" s="26" t="str">
        <f t="shared" si="34"/>
        <v>Ko đạt</v>
      </c>
      <c r="P240" s="26"/>
      <c r="Q240" s="26"/>
      <c r="R240" s="31" t="str">
        <f>IF(ISERROR(VLOOKUP(B240,'[1]Bỏ PivotTable-LoaiNA-SắpXếp'!$B$5:$M$907,12,0))=TRUE,"Loại #N/A",VLOOKUP(B240,'[1]Bỏ PivotTable-LoaiNA-SắpXếp'!$B$5:$M$907,12,0))</f>
        <v>Xét KT</v>
      </c>
      <c r="S240" s="31" t="str">
        <f>IF(ISERROR(VLOOKUP(B240,'[2]Bỏ PivotTable-LoaiNA-SắpXếp'!$B$5:$M$907,12,0))=TRUE,"Loại #N/A",VLOOKUP(B240,'[2]Bỏ PivotTable-LoaiNA-SắpXếp'!$B$5:$M$907,12,0))</f>
        <v>Xét KT</v>
      </c>
      <c r="T240" s="31" t="str">
        <f>IF(AND(R240="Xét KT",S240="Xét KT"),"Xét KT","Loại")</f>
        <v>Xét KT</v>
      </c>
      <c r="U240" s="46"/>
      <c r="V240" s="33"/>
    </row>
    <row r="241" spans="1:22" s="32" customFormat="1" ht="21" customHeight="1">
      <c r="A241" s="25"/>
      <c r="B241" s="26">
        <v>2226261234</v>
      </c>
      <c r="C241" s="27" t="s">
        <v>36</v>
      </c>
      <c r="D241" s="28" t="s">
        <v>134</v>
      </c>
      <c r="E241" s="29">
        <v>33436</v>
      </c>
      <c r="F241" s="26" t="s">
        <v>130</v>
      </c>
      <c r="G241" s="26">
        <f>VLOOKUP(B241,'[1]Bỏ PivotTable-LoaiNA-SắpXếp'!$B$5:$M$907,2,0)</f>
        <v>17</v>
      </c>
      <c r="H241" s="30">
        <f>VLOOKUP(B241,'[1]Bỏ PivotTable-LoaiNA-SắpXếp'!$B$5:$M$907,9,0)</f>
        <v>6.69</v>
      </c>
      <c r="I241" s="30">
        <f>VLOOKUP(B241,'[1]Bỏ PivotTable-LoaiNA-SắpXếp'!$B$5:$M$907,10,0)</f>
        <v>2.64</v>
      </c>
      <c r="J241" s="26">
        <f>VLOOKUP(B241,'[2]Bỏ PivotTable-LoaiNA-SắpXếp'!$B$5:$M$907,2,0)</f>
        <v>17</v>
      </c>
      <c r="K241" s="30">
        <f>VLOOKUP(B241,'[2]Bỏ PivotTable-LoaiNA-SắpXếp'!$B$5:$M$907,9,0)</f>
        <v>6.41</v>
      </c>
      <c r="L241" s="30">
        <f>VLOOKUP(B241,'[2]Bỏ PivotTable-LoaiNA-SắpXếp'!$B$5:$M$907,10,0)</f>
        <v>2.45</v>
      </c>
      <c r="M241" s="30">
        <f t="shared" si="32"/>
        <v>6.55</v>
      </c>
      <c r="N241" s="30">
        <f t="shared" si="33"/>
        <v>2.55</v>
      </c>
      <c r="O241" s="26" t="str">
        <f t="shared" si="34"/>
        <v>Ko đạt</v>
      </c>
      <c r="P241" s="26"/>
      <c r="Q241" s="26"/>
      <c r="R241" s="31" t="str">
        <f>IF(ISERROR(VLOOKUP(B241,'[1]Bỏ PivotTable-LoaiNA-SắpXếp'!$B$5:$M$907,12,0))=TRUE,"Loại #N/A",VLOOKUP(B241,'[1]Bỏ PivotTable-LoaiNA-SắpXếp'!$B$5:$M$907,12,0))</f>
        <v>Xét KT</v>
      </c>
      <c r="S241" s="31" t="str">
        <f>IF(ISERROR(VLOOKUP(B241,'[2]Bỏ PivotTable-LoaiNA-SắpXếp'!$B$5:$M$907,12,0))=TRUE,"Loại #N/A",VLOOKUP(B241,'[2]Bỏ PivotTable-LoaiNA-SắpXếp'!$B$5:$M$907,12,0))</f>
        <v>Xét KT</v>
      </c>
      <c r="T241" s="31" t="str">
        <f>IF(AND(R241="Xét KT",S241="Xét KT"),"Xét KT","Loại")</f>
        <v>Xét KT</v>
      </c>
      <c r="U241" s="46"/>
      <c r="V241" s="33"/>
    </row>
  </sheetData>
  <sheetProtection/>
  <autoFilter ref="A9:U107"/>
  <mergeCells count="29">
    <mergeCell ref="R8:U8"/>
    <mergeCell ref="A1:D1"/>
    <mergeCell ref="F1:Q1"/>
    <mergeCell ref="A2:D2"/>
    <mergeCell ref="F2:Q2"/>
    <mergeCell ref="G10:L10"/>
    <mergeCell ref="N10:N12"/>
    <mergeCell ref="O10:O12"/>
    <mergeCell ref="A3:Q3"/>
    <mergeCell ref="A4:Q4"/>
    <mergeCell ref="E10:E12"/>
    <mergeCell ref="U10:U12"/>
    <mergeCell ref="P10:P12"/>
    <mergeCell ref="A10:A12"/>
    <mergeCell ref="B10:B12"/>
    <mergeCell ref="D10:D12"/>
    <mergeCell ref="F10:F12"/>
    <mergeCell ref="R10:T11"/>
    <mergeCell ref="Q10:Q12"/>
    <mergeCell ref="M109:Q109"/>
    <mergeCell ref="M110:Q110"/>
    <mergeCell ref="M115:Q115"/>
    <mergeCell ref="C10:C12"/>
    <mergeCell ref="A110:F110"/>
    <mergeCell ref="G110:L110"/>
    <mergeCell ref="G115:L115"/>
    <mergeCell ref="G11:I11"/>
    <mergeCell ref="J11:L11"/>
    <mergeCell ref="M10:M12"/>
  </mergeCells>
  <conditionalFormatting sqref="R121:T241 R118:U118 R13:T108 U13:U107">
    <cfRule type="cellIs" priority="1" dxfId="144" operator="equal" stopIfTrue="1">
      <formula>"Loại"</formula>
    </cfRule>
    <cfRule type="cellIs" priority="2" dxfId="145" operator="equal" stopIfTrue="1">
      <formula>"Loại #N/A"</formula>
    </cfRule>
  </conditionalFormatting>
  <conditionalFormatting sqref="O121:O241 O118 O13:O108">
    <cfRule type="cellIs" priority="3" dxfId="144" operator="equal" stopIfTrue="1">
      <formula>"Ko Đạt"</formula>
    </cfRule>
  </conditionalFormatting>
  <printOptions/>
  <pageMargins left="0.25" right="0.25" top="0.25" bottom="0.25" header="0.25" footer="0.25"/>
  <pageSetup fitToHeight="4" horizontalDpi="600" verticalDpi="600" orientation="portrait" paperSize="9" scale="7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Nghia_N.H</cp:lastModifiedBy>
  <cp:lastPrinted>2017-12-20T00:33:21Z</cp:lastPrinted>
  <dcterms:created xsi:type="dcterms:W3CDTF">2016-11-02T00:28:41Z</dcterms:created>
  <dcterms:modified xsi:type="dcterms:W3CDTF">2017-12-21T09:02:55Z</dcterms:modified>
  <cp:category/>
  <cp:version/>
  <cp:contentType/>
  <cp:contentStatus/>
</cp:coreProperties>
</file>