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'TH'!$A$4:$P$55</definedName>
  </definedNames>
  <calcPr fullCalcOnLoad="1"/>
</workbook>
</file>

<file path=xl/sharedStrings.xml><?xml version="1.0" encoding="utf-8"?>
<sst xmlns="http://schemas.openxmlformats.org/spreadsheetml/2006/main" count="610" uniqueCount="197">
  <si>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</si>
  <si>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</si>
  <si>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</si>
  <si>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</si>
  <si>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</si>
  <si>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</si>
  <si>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</si>
  <si>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</si>
  <si>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</si>
  <si>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</si>
  <si>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</si>
  <si>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</si>
  <si>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</si>
  <si>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</si>
  <si>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</si>
  <si>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</si>
  <si>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</si>
  <si>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</si>
  <si>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</si>
  <si>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</si>
  <si>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</si>
  <si>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</si>
  <si>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</si>
  <si>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</si>
  <si>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</si>
  <si>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</si>
  <si>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</si>
  <si>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</si>
  <si>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</si>
  <si>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</si>
  <si>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TS. Nguyễn Phi Sơn</t>
  </si>
  <si>
    <t>VĂN PHÒNG KHOA, 208 PHAN THANH</t>
  </si>
  <si>
    <t>Các khoa nhận đề thi tại Phòng Khảo Thí.</t>
  </si>
  <si>
    <t>Hình thức thi</t>
  </si>
  <si>
    <t>Tư Tưởng Hồ Chí Minh</t>
  </si>
  <si>
    <t>POS</t>
  </si>
  <si>
    <t>Anh Ngữ Cao Cấp 1</t>
  </si>
  <si>
    <t>Anh Ngữ Cao Cấp 2</t>
  </si>
  <si>
    <t>Tự luận, Phòng LT</t>
  </si>
  <si>
    <t>Nói</t>
  </si>
  <si>
    <t>Ngoại Ngữ</t>
  </si>
  <si>
    <t>301</t>
  </si>
  <si>
    <t xml:space="preserve"> NĂM HỌC 2014-2015</t>
  </si>
  <si>
    <t>Đường Lối Cách Mạng của Đảng Cộng Sản Việt Nam</t>
  </si>
  <si>
    <t xml:space="preserve"> NĂM HỌC 2013-2014</t>
  </si>
  <si>
    <t>Kỹ Năng</t>
  </si>
  <si>
    <t>TTTH+Ngoại Ngữ</t>
  </si>
  <si>
    <t>Đọc-Viết</t>
  </si>
  <si>
    <t>Hai</t>
  </si>
  <si>
    <t>K7/25 Quang Trung</t>
  </si>
  <si>
    <t>Tư</t>
  </si>
  <si>
    <t>Sáu</t>
  </si>
  <si>
    <t>Bảy</t>
  </si>
  <si>
    <t>302-301</t>
  </si>
  <si>
    <t>T18YDD A</t>
  </si>
  <si>
    <t>T17XDC B</t>
  </si>
  <si>
    <t>T18XDD B</t>
  </si>
  <si>
    <t>T18KDN B</t>
  </si>
  <si>
    <t>T19YDH B</t>
  </si>
  <si>
    <t>T19YDH A</t>
  </si>
  <si>
    <t>18h00</t>
  </si>
  <si>
    <t>LỊCH THI KTHP ANH VĂN KHÔNG CHUYÊN GIAI ĐOẠN 1 HỌC KỲ I KHỐI LIÊN THÔNG - TUẦN 11,12</t>
  </si>
  <si>
    <t>Lý luận chính trị</t>
  </si>
  <si>
    <t>Phòng máy: 501</t>
  </si>
  <si>
    <t>Phòng máy: 610</t>
  </si>
  <si>
    <t>Phòng máy: 623</t>
  </si>
  <si>
    <t>Phòng máy: 502-507-508-609</t>
  </si>
  <si>
    <t>307-310-407-301</t>
  </si>
  <si>
    <t>CIE</t>
  </si>
  <si>
    <t>Kỹ thuật thi công đặc biệt</t>
  </si>
  <si>
    <t>D18XDDB</t>
  </si>
  <si>
    <t>Ba</t>
  </si>
  <si>
    <t>Máy Móc Xây Dựng</t>
  </si>
  <si>
    <t>T18XDDB</t>
  </si>
  <si>
    <t>Kết Cấu Nhà Cao Tầng</t>
  </si>
  <si>
    <t>T17XDDB</t>
  </si>
  <si>
    <t>T17XDC</t>
  </si>
  <si>
    <t>K16XDC</t>
  </si>
  <si>
    <t>CS</t>
  </si>
  <si>
    <t>446</t>
  </si>
  <si>
    <t>Đồ Án Chuyên Ngành: Kỹ Thuật Mạng</t>
  </si>
  <si>
    <t>D18TMTB</t>
  </si>
  <si>
    <t>CNTT</t>
  </si>
  <si>
    <t>Năm</t>
  </si>
  <si>
    <t>427</t>
  </si>
  <si>
    <t>An Ninh Internet</t>
  </si>
  <si>
    <t>Sáu</t>
  </si>
  <si>
    <t>428</t>
  </si>
  <si>
    <t>Tấn Công Mạng</t>
  </si>
  <si>
    <t>CN</t>
  </si>
  <si>
    <t>13h30</t>
  </si>
  <si>
    <t xml:space="preserve">Đồ Án Chuyên Ngành: </t>
  </si>
  <si>
    <t>D18TPMB</t>
  </si>
  <si>
    <t>420</t>
  </si>
  <si>
    <t>Hệ Phân Tán (J2EE, .NET)</t>
  </si>
  <si>
    <t>Tự luận, PM</t>
  </si>
  <si>
    <t>Bảy</t>
  </si>
  <si>
    <t>421</t>
  </si>
  <si>
    <t>Thiết Kế Mạng</t>
  </si>
  <si>
    <t>414</t>
  </si>
  <si>
    <t>Lập Trình Winforms: VB.NET / C#.NET</t>
  </si>
  <si>
    <t>430</t>
  </si>
  <si>
    <t>Kỹ Nghệ Bảo Mật</t>
  </si>
  <si>
    <t>434</t>
  </si>
  <si>
    <t>Công cụ &amp; phương pháp thiết kế</t>
  </si>
  <si>
    <t>463</t>
  </si>
  <si>
    <t>Thiết kế &amp; tích hợp giao diện</t>
  </si>
  <si>
    <t>403</t>
  </si>
  <si>
    <t>Công nghệ phần mềm</t>
  </si>
  <si>
    <t>Bảo Vệ Đồ Án</t>
  </si>
  <si>
    <t>MKT</t>
  </si>
  <si>
    <t>Hành Vi Tiêu Dùng Trong Du Lịch</t>
  </si>
  <si>
    <t>D18DLK B</t>
  </si>
  <si>
    <t>MGT</t>
  </si>
  <si>
    <t>Quản Trị Chiến Lược</t>
  </si>
  <si>
    <t>QTKD</t>
  </si>
  <si>
    <t>LAW</t>
  </si>
  <si>
    <t>Pháp Luật Du Lịch (Việt Nam)</t>
  </si>
  <si>
    <t>TOU</t>
  </si>
  <si>
    <t>Quản Trị Sự Kiện</t>
  </si>
  <si>
    <t>HOS</t>
  </si>
  <si>
    <t>Quản lý Resorts</t>
  </si>
  <si>
    <t>7h30</t>
  </si>
  <si>
    <t>BCH</t>
  </si>
  <si>
    <t>Hoá sinh căn bản</t>
  </si>
  <si>
    <t>T19YDH</t>
  </si>
  <si>
    <t>9h30</t>
  </si>
  <si>
    <t>CHE</t>
  </si>
  <si>
    <t>Hoá học đại cương</t>
  </si>
  <si>
    <t>T20YDH</t>
  </si>
  <si>
    <t>ACC</t>
  </si>
  <si>
    <t>Phân Tích Báo Cáo
 Tài Chính</t>
  </si>
  <si>
    <t>Cơ Sở Luật Kinh Tế</t>
  </si>
  <si>
    <t>D18KDN B</t>
  </si>
  <si>
    <t>Kế Toán Tài Chính Nâng Cao</t>
  </si>
  <si>
    <t>AUD</t>
  </si>
  <si>
    <t>Kiểm Toán Nội Bộ</t>
  </si>
  <si>
    <t>D18KKT B</t>
  </si>
  <si>
    <t>MGO</t>
  </si>
  <si>
    <t>Các Mô Hình Ra Quyết Định</t>
  </si>
  <si>
    <t>Kiểm Toán hoạt động</t>
  </si>
  <si>
    <t>D18QTHB</t>
  </si>
  <si>
    <t>D18QNHB</t>
  </si>
  <si>
    <t>FIN</t>
  </si>
  <si>
    <t>Các Tổ Chức Tài Chính</t>
  </si>
  <si>
    <t>Tự luận + Trắc nghiệm, Phòng LT</t>
  </si>
  <si>
    <t>Tài Chính Chứng Khoán</t>
  </si>
  <si>
    <t>Ghép D18KKTB</t>
  </si>
  <si>
    <t>Kế Toán Ngân Hàng</t>
  </si>
  <si>
    <t>Khởi Sự Doanh Nghiệp</t>
  </si>
  <si>
    <t>BNK</t>
  </si>
  <si>
    <t>Quản Trị Ngân Hàng Thương Mại</t>
  </si>
  <si>
    <t>Khoa Dược</t>
  </si>
  <si>
    <t>Thi ghép T17XDC</t>
  </si>
  <si>
    <t>Thi ghép D18XDDB</t>
  </si>
  <si>
    <t>Xây Dựng</t>
  </si>
  <si>
    <t>Kế Toán</t>
  </si>
  <si>
    <t>Du Lịch</t>
  </si>
  <si>
    <t>209 Phan Thanh</t>
  </si>
  <si>
    <t>213-214-313-306</t>
  </si>
  <si>
    <t>304-307-310</t>
  </si>
  <si>
    <t>Trắc nghiệm, Phòng Lý Thuyết</t>
  </si>
  <si>
    <t>302-304</t>
  </si>
  <si>
    <t>304-307</t>
  </si>
  <si>
    <t>Phòng máy: 501-502</t>
  </si>
  <si>
    <t>Phòng máy: 501-508</t>
  </si>
  <si>
    <t>307-308</t>
  </si>
  <si>
    <t>LỊCH THI KẾT THÚC HỌC PHẦN GIAI ĐOẠN 1 HỌC KỲ I KHỐI LIÊN THÔNG - TUẦN 11,12,13,14</t>
  </si>
  <si>
    <t>Đồ Án Chuyên Ngành: Tích Hợp Hệ Thống (COTS)</t>
  </si>
  <si>
    <t>CS 445 (A-C-I-K-M-O-Q)</t>
  </si>
  <si>
    <t>303-305</t>
  </si>
  <si>
    <t>213-214-313-314-413-414-307-308-306-406</t>
  </si>
  <si>
    <t>513-514-407-408-506-701B</t>
  </si>
  <si>
    <t>507-508-801B-802-803</t>
  </si>
  <si>
    <t>313-314-413-414-307</t>
  </si>
  <si>
    <t>213-214-313-314-413-414-308-407-408</t>
  </si>
  <si>
    <t>513-514-507-306-406</t>
  </si>
  <si>
    <t>802-803</t>
  </si>
  <si>
    <t>508-506-701B-702-801A-801B</t>
  </si>
  <si>
    <t>413-414-513-514-307</t>
  </si>
  <si>
    <t>214-313-314-413-414-307-308-407-207-306-406</t>
  </si>
  <si>
    <t>513-514-506-702-802</t>
  </si>
  <si>
    <t>408-507-508-803</t>
  </si>
  <si>
    <t>306-406</t>
  </si>
  <si>
    <t>213-214-313-314-413-414-308-407-408-507</t>
  </si>
  <si>
    <t>513-514-508-506</t>
  </si>
  <si>
    <t>701B-702-703</t>
  </si>
  <si>
    <t>413-414-513-306</t>
  </si>
  <si>
    <t>313-314-413-306</t>
  </si>
  <si>
    <t>414-513-514-307-308</t>
  </si>
  <si>
    <t>Đà Nẵng, 02-10-2014</t>
  </si>
  <si>
    <t>HĐ: 207 PT</t>
  </si>
  <si>
    <t>513-507</t>
  </si>
  <si>
    <t>508-506</t>
  </si>
  <si>
    <t>513-514-507-508</t>
  </si>
  <si>
    <t>513-514-507-508-506</t>
  </si>
  <si>
    <t>sinh viên bổ sung, điều chỉnh liên hệ Cô Linh 0905 72 65 99 trước ngày 7/10/2014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</si>
</sst>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7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3" xfId="64" applyFont="1" applyBorder="1" applyAlignment="1">
      <alignment horizontal="left"/>
      <protection/>
    </xf>
    <xf numFmtId="0" fontId="58" fillId="33" borderId="14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1" xfId="7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58" fillId="33" borderId="17" xfId="64" applyFont="1" applyFill="1" applyBorder="1" applyAlignment="1">
      <alignment horizontal="center"/>
      <protection/>
    </xf>
    <xf numFmtId="0" fontId="58" fillId="34" borderId="17" xfId="64" applyFont="1" applyFill="1" applyBorder="1" applyAlignment="1">
      <alignment horizontal="center"/>
      <protection/>
    </xf>
    <xf numFmtId="0" fontId="62" fillId="33" borderId="0" xfId="71" applyFont="1" applyFill="1" applyBorder="1" applyAlignment="1">
      <alignment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3" fontId="0" fillId="33" borderId="12" xfId="80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>
      <alignment horizontal="center" vertical="center"/>
    </xf>
    <xf numFmtId="0" fontId="0" fillId="0" borderId="16" xfId="60" applyFont="1" applyBorder="1" applyAlignment="1">
      <alignment horizontal="center"/>
      <protection/>
    </xf>
    <xf numFmtId="0" fontId="0" fillId="0" borderId="16" xfId="60" applyFont="1" applyBorder="1" applyAlignment="1">
      <alignment horizontal="left"/>
      <protection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center"/>
    </xf>
    <xf numFmtId="14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5" xfId="74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77" applyFont="1" applyFill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0" xfId="78" applyFont="1" applyFill="1" applyAlignment="1">
      <alignment horizontal="center" vertical="center"/>
      <protection/>
    </xf>
    <xf numFmtId="0" fontId="0" fillId="33" borderId="12" xfId="69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/>
      <protection/>
    </xf>
    <xf numFmtId="0" fontId="0" fillId="33" borderId="12" xfId="69" applyFont="1" applyFill="1" applyBorder="1" applyAlignment="1">
      <alignment horizontal="left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14" fontId="0" fillId="33" borderId="12" xfId="79" applyNumberFormat="1" applyFont="1" applyFill="1" applyBorder="1" applyAlignment="1">
      <alignment horizontal="center" vertical="center"/>
      <protection/>
    </xf>
    <xf numFmtId="0" fontId="0" fillId="33" borderId="12" xfId="79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 wrapText="1"/>
      <protection/>
    </xf>
    <xf numFmtId="0" fontId="0" fillId="33" borderId="12" xfId="60" applyFont="1" applyFill="1" applyBorder="1" applyAlignment="1">
      <alignment horizontal="center" vertical="center" wrapText="1"/>
      <protection/>
    </xf>
    <xf numFmtId="0" fontId="0" fillId="33" borderId="12" xfId="78" applyFont="1" applyFill="1" applyBorder="1" applyAlignment="1">
      <alignment horizontal="center" vertical="center"/>
      <protection/>
    </xf>
    <xf numFmtId="0" fontId="0" fillId="33" borderId="19" xfId="79" applyFont="1" applyFill="1" applyBorder="1" applyAlignment="1">
      <alignment horizontal="center" vertical="center" wrapText="1"/>
      <protection/>
    </xf>
    <xf numFmtId="0" fontId="0" fillId="33" borderId="12" xfId="77" applyFont="1" applyFill="1" applyBorder="1" applyAlignment="1">
      <alignment horizontal="center" vertical="center" wrapText="1"/>
      <protection/>
    </xf>
    <xf numFmtId="0" fontId="0" fillId="33" borderId="19" xfId="75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>
      <alignment horizontal="center" vertical="center" wrapText="1"/>
    </xf>
    <xf numFmtId="14" fontId="0" fillId="33" borderId="12" xfId="57" applyNumberFormat="1" applyFont="1" applyFill="1" applyBorder="1" applyAlignment="1" quotePrefix="1">
      <alignment horizontal="center" vertical="center"/>
      <protection/>
    </xf>
    <xf numFmtId="0" fontId="0" fillId="33" borderId="12" xfId="57" applyNumberFormat="1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 wrapText="1"/>
      <protection/>
    </xf>
    <xf numFmtId="0" fontId="0" fillId="33" borderId="12" xfId="77" applyNumberFormat="1" applyFont="1" applyFill="1" applyBorder="1" applyAlignment="1">
      <alignment horizontal="center" vertical="center" wrapText="1"/>
      <protection/>
    </xf>
    <xf numFmtId="0" fontId="0" fillId="33" borderId="12" xfId="80" applyNumberFormat="1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2" xfId="57" applyFont="1" applyFill="1" applyBorder="1" applyAlignment="1">
      <alignment horizontal="center" vertical="center"/>
      <protection/>
    </xf>
    <xf numFmtId="0" fontId="0" fillId="33" borderId="12" xfId="57" applyFont="1" applyFill="1" applyBorder="1" applyAlignment="1">
      <alignment horizontal="left" vertical="center"/>
      <protection/>
    </xf>
    <xf numFmtId="14" fontId="0" fillId="33" borderId="12" xfId="60" applyNumberFormat="1" applyFont="1" applyFill="1" applyBorder="1" applyAlignment="1">
      <alignment horizontal="center" vertical="center"/>
      <protection/>
    </xf>
    <xf numFmtId="14" fontId="0" fillId="33" borderId="15" xfId="79" applyNumberFormat="1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33" borderId="15" xfId="78" applyFont="1" applyFill="1" applyBorder="1" applyAlignment="1">
      <alignment horizontal="center" vertical="center"/>
      <protection/>
    </xf>
    <xf numFmtId="0" fontId="0" fillId="33" borderId="19" xfId="74" applyNumberFormat="1" applyFont="1" applyFill="1" applyBorder="1" applyAlignment="1" applyProtection="1">
      <alignment horizontal="center" vertical="center"/>
      <protection/>
    </xf>
    <xf numFmtId="0" fontId="0" fillId="33" borderId="23" xfId="79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3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56" fillId="33" borderId="19" xfId="0" applyFont="1" applyFill="1" applyBorder="1" applyAlignment="1">
      <alignment horizontal="center" vertical="center" wrapText="1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4" fillId="33" borderId="24" xfId="0" applyNumberFormat="1" applyFont="1" applyFill="1" applyBorder="1" applyAlignment="1" applyProtection="1">
      <alignment horizontal="center" vertical="center" wrapText="1"/>
      <protection/>
    </xf>
    <xf numFmtId="0" fontId="64" fillId="33" borderId="16" xfId="0" applyFont="1" applyFill="1" applyBorder="1" applyAlignment="1">
      <alignment horizontal="center" vertical="center"/>
    </xf>
    <xf numFmtId="14" fontId="64" fillId="33" borderId="16" xfId="0" applyNumberFormat="1" applyFont="1" applyFill="1" applyBorder="1" applyAlignment="1">
      <alignment horizontal="center" vertical="center"/>
    </xf>
    <xf numFmtId="0" fontId="64" fillId="33" borderId="16" xfId="0" applyNumberFormat="1" applyFont="1" applyFill="1" applyBorder="1" applyAlignment="1" applyProtection="1">
      <alignment horizontal="center" vertical="center"/>
      <protection/>
    </xf>
    <xf numFmtId="0" fontId="64" fillId="33" borderId="16" xfId="0" applyNumberFormat="1" applyFont="1" applyFill="1" applyBorder="1" applyAlignment="1" applyProtection="1">
      <alignment horizontal="left" vertical="center" wrapText="1"/>
      <protection/>
    </xf>
    <xf numFmtId="0" fontId="64" fillId="33" borderId="16" xfId="60" applyFont="1" applyFill="1" applyBorder="1" applyAlignment="1">
      <alignment horizontal="center" vertical="center"/>
      <protection/>
    </xf>
    <xf numFmtId="0" fontId="64" fillId="33" borderId="16" xfId="77" applyFont="1" applyFill="1" applyBorder="1" applyAlignment="1">
      <alignment horizontal="center" vertical="center"/>
      <protection/>
    </xf>
    <xf numFmtId="0" fontId="64" fillId="33" borderId="21" xfId="63" applyFont="1" applyFill="1" applyBorder="1" applyAlignment="1">
      <alignment horizontal="center" vertical="center"/>
      <protection/>
    </xf>
    <xf numFmtId="0" fontId="64" fillId="33" borderId="0" xfId="77" applyFont="1" applyFill="1" applyAlignment="1">
      <alignment horizontal="center" vertical="center"/>
      <protection/>
    </xf>
    <xf numFmtId="0" fontId="64" fillId="33" borderId="0" xfId="0" applyFont="1" applyFill="1" applyAlignment="1">
      <alignment horizontal="center" vertical="center"/>
    </xf>
    <xf numFmtId="0" fontId="64" fillId="33" borderId="12" xfId="0" applyNumberFormat="1" applyFont="1" applyFill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>
      <alignment horizontal="center" vertical="center"/>
    </xf>
    <xf numFmtId="14" fontId="64" fillId="33" borderId="12" xfId="60" applyNumberFormat="1" applyFont="1" applyFill="1" applyBorder="1" applyAlignment="1">
      <alignment horizontal="center" vertical="center"/>
      <protection/>
    </xf>
    <xf numFmtId="0" fontId="64" fillId="33" borderId="12" xfId="0" applyNumberFormat="1" applyFont="1" applyFill="1" applyBorder="1" applyAlignment="1" applyProtection="1">
      <alignment horizontal="center" vertical="center"/>
      <protection/>
    </xf>
    <xf numFmtId="0" fontId="64" fillId="33" borderId="12" xfId="0" applyNumberFormat="1" applyFont="1" applyFill="1" applyBorder="1" applyAlignment="1" applyProtection="1">
      <alignment horizontal="left" vertical="center" wrapText="1"/>
      <protection/>
    </xf>
    <xf numFmtId="0" fontId="64" fillId="33" borderId="12" xfId="60" applyFont="1" applyFill="1" applyBorder="1" applyAlignment="1">
      <alignment horizontal="center" vertical="center"/>
      <protection/>
    </xf>
    <xf numFmtId="0" fontId="64" fillId="33" borderId="12" xfId="77" applyFont="1" applyFill="1" applyBorder="1" applyAlignment="1">
      <alignment horizontal="center" vertical="center"/>
      <protection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9" xfId="63" applyFont="1" applyFill="1" applyBorder="1" applyAlignment="1">
      <alignment horizontal="center" vertical="center"/>
      <protection/>
    </xf>
    <xf numFmtId="14" fontId="64" fillId="33" borderId="12" xfId="0" applyNumberFormat="1" applyFont="1" applyFill="1" applyBorder="1" applyAlignment="1">
      <alignment horizontal="center" vertical="center"/>
    </xf>
    <xf numFmtId="0" fontId="64" fillId="33" borderId="19" xfId="63" applyFont="1" applyFill="1" applyBorder="1" applyAlignment="1">
      <alignment horizontal="center" vertical="center" wrapText="1"/>
      <protection/>
    </xf>
    <xf numFmtId="0" fontId="64" fillId="33" borderId="0" xfId="78" applyFont="1" applyFill="1" applyAlignment="1">
      <alignment horizontal="center" vertical="center"/>
      <protection/>
    </xf>
    <xf numFmtId="0" fontId="64" fillId="33" borderId="12" xfId="0" applyNumberFormat="1" applyFont="1" applyFill="1" applyBorder="1" applyAlignment="1" applyProtection="1">
      <alignment horizontal="left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KH chi tiet HK1_Lich thi du kien kcntt 43" xfId="78"/>
    <cellStyle name="Normal_Lich thi du kien kcntt 43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G3" sqref="G3:P3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4" customWidth="1"/>
    <col min="4" max="4" width="6.875" style="18" customWidth="1"/>
    <col min="5" max="5" width="6.375" style="19" customWidth="1"/>
    <col min="6" max="6" width="4.625" style="19" customWidth="1"/>
    <col min="7" max="7" width="27.75390625" style="24" customWidth="1"/>
    <col min="8" max="8" width="15.75390625" style="19" bestFit="1" customWidth="1"/>
    <col min="9" max="9" width="13.00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0.25390625" style="10" customWidth="1"/>
    <col min="14" max="14" width="17.125" style="0" customWidth="1"/>
    <col min="15" max="15" width="15.125" style="9" bestFit="1" customWidth="1"/>
    <col min="16" max="16" width="16.75390625" style="21" bestFit="1" customWidth="1"/>
  </cols>
  <sheetData>
    <row r="1" spans="1:16" s="1" customFormat="1" ht="18.75">
      <c r="A1" s="181" t="s">
        <v>2</v>
      </c>
      <c r="B1" s="181"/>
      <c r="C1" s="181"/>
      <c r="D1" s="181"/>
      <c r="E1" s="181"/>
      <c r="F1" s="181"/>
      <c r="G1" s="182" t="s">
        <v>42</v>
      </c>
      <c r="H1" s="182"/>
      <c r="I1" s="182"/>
      <c r="J1" s="182"/>
      <c r="K1" s="182"/>
      <c r="L1" s="182"/>
      <c r="M1" s="182"/>
      <c r="N1" s="182"/>
      <c r="O1" s="182"/>
      <c r="P1" s="182"/>
    </row>
    <row r="2" spans="1:16" s="1" customFormat="1" ht="18.75">
      <c r="A2" s="183" t="s">
        <v>3</v>
      </c>
      <c r="B2" s="183"/>
      <c r="C2" s="183"/>
      <c r="D2" s="183"/>
      <c r="E2" s="183"/>
      <c r="F2" s="183"/>
      <c r="G2" s="184" t="s">
        <v>167</v>
      </c>
      <c r="H2" s="184"/>
      <c r="I2" s="182"/>
      <c r="J2" s="182"/>
      <c r="K2" s="182"/>
      <c r="L2" s="182"/>
      <c r="M2" s="182"/>
      <c r="N2" s="182"/>
      <c r="O2" s="182"/>
      <c r="P2" s="182"/>
    </row>
    <row r="3" spans="1:16" s="1" customFormat="1" ht="45" customHeight="1" thickBot="1">
      <c r="A3" s="15"/>
      <c r="B3" s="15"/>
      <c r="C3" s="53"/>
      <c r="D3" s="16"/>
      <c r="E3" s="53"/>
      <c r="F3" s="20"/>
      <c r="G3" s="185" t="s">
        <v>196</v>
      </c>
      <c r="H3" s="185"/>
      <c r="I3" s="185"/>
      <c r="J3" s="185"/>
      <c r="K3" s="185"/>
      <c r="L3" s="185"/>
      <c r="M3" s="185"/>
      <c r="N3" s="185"/>
      <c r="O3" s="185"/>
      <c r="P3" s="185"/>
    </row>
    <row r="4" spans="1:16" s="7" customFormat="1" ht="39.75" customHeight="1" thickTop="1">
      <c r="A4" s="2" t="s">
        <v>4</v>
      </c>
      <c r="B4" s="5" t="s">
        <v>5</v>
      </c>
      <c r="C4" s="3" t="s">
        <v>6</v>
      </c>
      <c r="D4" s="17" t="s">
        <v>7</v>
      </c>
      <c r="E4" s="4" t="s">
        <v>8</v>
      </c>
      <c r="F4" s="4" t="s">
        <v>9</v>
      </c>
      <c r="G4" s="5" t="s">
        <v>10</v>
      </c>
      <c r="H4" s="5" t="s">
        <v>33</v>
      </c>
      <c r="I4" s="3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  <c r="P4" s="6" t="s">
        <v>18</v>
      </c>
    </row>
    <row r="5" spans="1:20" s="195" customFormat="1" ht="15.75">
      <c r="A5" s="186">
        <v>1</v>
      </c>
      <c r="B5" s="187" t="s">
        <v>48</v>
      </c>
      <c r="C5" s="188">
        <v>41925</v>
      </c>
      <c r="D5" s="187" t="s">
        <v>60</v>
      </c>
      <c r="E5" s="189" t="s">
        <v>135</v>
      </c>
      <c r="F5" s="187">
        <v>353</v>
      </c>
      <c r="G5" s="190" t="s">
        <v>136</v>
      </c>
      <c r="H5" s="187" t="s">
        <v>38</v>
      </c>
      <c r="I5" s="187" t="s">
        <v>137</v>
      </c>
      <c r="J5" s="191">
        <v>1</v>
      </c>
      <c r="K5" s="192">
        <v>7</v>
      </c>
      <c r="L5" s="192">
        <v>140</v>
      </c>
      <c r="M5" s="187" t="s">
        <v>159</v>
      </c>
      <c r="N5" s="187" t="s">
        <v>158</v>
      </c>
      <c r="O5" s="187" t="s">
        <v>156</v>
      </c>
      <c r="P5" s="193"/>
      <c r="Q5" s="194"/>
      <c r="R5" s="194"/>
      <c r="S5" s="194"/>
      <c r="T5" s="194"/>
    </row>
    <row r="6" spans="1:20" s="136" customFormat="1" ht="15.75">
      <c r="A6" s="66">
        <v>2</v>
      </c>
      <c r="B6" s="29" t="s">
        <v>48</v>
      </c>
      <c r="C6" s="31">
        <v>41925</v>
      </c>
      <c r="D6" s="29" t="s">
        <v>60</v>
      </c>
      <c r="E6" s="135" t="s">
        <v>110</v>
      </c>
      <c r="F6" s="135">
        <v>424</v>
      </c>
      <c r="G6" s="144" t="s">
        <v>111</v>
      </c>
      <c r="H6" s="29" t="s">
        <v>38</v>
      </c>
      <c r="I6" s="145" t="s">
        <v>112</v>
      </c>
      <c r="J6" s="148">
        <v>1</v>
      </c>
      <c r="K6" s="145">
        <v>2</v>
      </c>
      <c r="L6" s="145">
        <v>45</v>
      </c>
      <c r="M6" s="129">
        <v>308</v>
      </c>
      <c r="N6" s="29" t="s">
        <v>158</v>
      </c>
      <c r="O6" s="129" t="s">
        <v>157</v>
      </c>
      <c r="P6" s="149"/>
      <c r="Q6" s="133"/>
      <c r="R6" s="133"/>
      <c r="S6" s="133"/>
      <c r="T6" s="133"/>
    </row>
    <row r="7" spans="1:16" s="32" customFormat="1" ht="15.75">
      <c r="A7" s="66">
        <v>3</v>
      </c>
      <c r="B7" s="141" t="s">
        <v>48</v>
      </c>
      <c r="C7" s="31">
        <v>41925</v>
      </c>
      <c r="D7" s="29" t="s">
        <v>60</v>
      </c>
      <c r="E7" s="135" t="s">
        <v>68</v>
      </c>
      <c r="F7" s="135">
        <v>483</v>
      </c>
      <c r="G7" s="139" t="s">
        <v>69</v>
      </c>
      <c r="H7" s="29" t="s">
        <v>38</v>
      </c>
      <c r="I7" s="29" t="s">
        <v>70</v>
      </c>
      <c r="J7" s="30">
        <v>1</v>
      </c>
      <c r="K7" s="29">
        <v>6</v>
      </c>
      <c r="L7" s="29">
        <v>120</v>
      </c>
      <c r="M7" s="29" t="s">
        <v>160</v>
      </c>
      <c r="N7" s="29" t="s">
        <v>49</v>
      </c>
      <c r="O7" s="29" t="s">
        <v>155</v>
      </c>
      <c r="P7" s="131"/>
    </row>
    <row r="8" spans="1:20" s="32" customFormat="1" ht="15.75">
      <c r="A8" s="66">
        <v>4</v>
      </c>
      <c r="B8" s="142" t="s">
        <v>48</v>
      </c>
      <c r="C8" s="31">
        <v>41925</v>
      </c>
      <c r="D8" s="29" t="s">
        <v>60</v>
      </c>
      <c r="E8" s="135" t="s">
        <v>78</v>
      </c>
      <c r="F8" s="135" t="s">
        <v>79</v>
      </c>
      <c r="G8" s="139" t="s">
        <v>80</v>
      </c>
      <c r="H8" s="145" t="s">
        <v>109</v>
      </c>
      <c r="I8" s="135" t="s">
        <v>81</v>
      </c>
      <c r="J8" s="135">
        <v>1</v>
      </c>
      <c r="K8" s="135">
        <v>2</v>
      </c>
      <c r="L8" s="135">
        <v>92</v>
      </c>
      <c r="M8" s="135">
        <v>407</v>
      </c>
      <c r="N8" s="29" t="s">
        <v>49</v>
      </c>
      <c r="O8" s="146" t="s">
        <v>82</v>
      </c>
      <c r="P8" s="147"/>
      <c r="Q8" s="136"/>
      <c r="R8" s="136"/>
      <c r="S8" s="136"/>
      <c r="T8" s="136"/>
    </row>
    <row r="9" spans="1:16" s="32" customFormat="1" ht="15.75">
      <c r="A9" s="66">
        <v>5</v>
      </c>
      <c r="B9" s="29" t="s">
        <v>48</v>
      </c>
      <c r="C9" s="31">
        <v>41925</v>
      </c>
      <c r="D9" s="29" t="s">
        <v>60</v>
      </c>
      <c r="E9" s="137" t="s">
        <v>35</v>
      </c>
      <c r="F9" s="137">
        <v>361</v>
      </c>
      <c r="G9" s="140" t="s">
        <v>34</v>
      </c>
      <c r="H9" s="29" t="s">
        <v>38</v>
      </c>
      <c r="I9" s="29" t="s">
        <v>54</v>
      </c>
      <c r="J9" s="30">
        <v>1</v>
      </c>
      <c r="K9" s="105">
        <v>3</v>
      </c>
      <c r="L9" s="29">
        <v>73</v>
      </c>
      <c r="M9" s="90" t="s">
        <v>53</v>
      </c>
      <c r="N9" s="29" t="s">
        <v>49</v>
      </c>
      <c r="O9" s="130" t="s">
        <v>62</v>
      </c>
      <c r="P9" s="166"/>
    </row>
    <row r="10" spans="1:16" s="32" customFormat="1" ht="15.75">
      <c r="A10" s="66">
        <v>6</v>
      </c>
      <c r="B10" s="29" t="s">
        <v>48</v>
      </c>
      <c r="C10" s="31">
        <v>41925</v>
      </c>
      <c r="D10" s="29" t="s">
        <v>60</v>
      </c>
      <c r="E10" s="135" t="s">
        <v>35</v>
      </c>
      <c r="F10" s="135">
        <v>361</v>
      </c>
      <c r="G10" s="139" t="s">
        <v>34</v>
      </c>
      <c r="H10" s="29" t="s">
        <v>38</v>
      </c>
      <c r="I10" s="29" t="s">
        <v>56</v>
      </c>
      <c r="J10" s="30">
        <v>1</v>
      </c>
      <c r="K10" s="164">
        <v>2</v>
      </c>
      <c r="L10" s="29">
        <v>37</v>
      </c>
      <c r="M10" s="90" t="s">
        <v>170</v>
      </c>
      <c r="N10" s="29" t="s">
        <v>49</v>
      </c>
      <c r="O10" s="130" t="s">
        <v>62</v>
      </c>
      <c r="P10" s="131"/>
    </row>
    <row r="11" spans="1:20" s="195" customFormat="1" ht="31.5">
      <c r="A11" s="196">
        <v>7</v>
      </c>
      <c r="B11" s="197" t="s">
        <v>71</v>
      </c>
      <c r="C11" s="198">
        <v>41926</v>
      </c>
      <c r="D11" s="197" t="s">
        <v>60</v>
      </c>
      <c r="E11" s="199" t="s">
        <v>116</v>
      </c>
      <c r="F11" s="197">
        <v>403</v>
      </c>
      <c r="G11" s="200" t="s">
        <v>132</v>
      </c>
      <c r="H11" s="197" t="s">
        <v>38</v>
      </c>
      <c r="I11" s="197" t="s">
        <v>133</v>
      </c>
      <c r="J11" s="201">
        <v>1</v>
      </c>
      <c r="K11" s="202">
        <v>18</v>
      </c>
      <c r="L11" s="202">
        <v>412</v>
      </c>
      <c r="M11" s="203" t="s">
        <v>171</v>
      </c>
      <c r="N11" s="197" t="s">
        <v>158</v>
      </c>
      <c r="O11" s="197" t="s">
        <v>156</v>
      </c>
      <c r="P11" s="204"/>
      <c r="Q11" s="194"/>
      <c r="R11" s="194"/>
      <c r="S11" s="194"/>
      <c r="T11" s="194"/>
    </row>
    <row r="12" spans="1:20" s="32" customFormat="1" ht="31.5">
      <c r="A12" s="66">
        <v>8</v>
      </c>
      <c r="B12" s="31" t="s">
        <v>71</v>
      </c>
      <c r="C12" s="161">
        <v>41926</v>
      </c>
      <c r="D12" s="29" t="s">
        <v>60</v>
      </c>
      <c r="E12" s="159" t="s">
        <v>116</v>
      </c>
      <c r="F12" s="159">
        <v>403</v>
      </c>
      <c r="G12" s="160" t="s">
        <v>132</v>
      </c>
      <c r="H12" s="29" t="s">
        <v>38</v>
      </c>
      <c r="I12" s="135" t="s">
        <v>141</v>
      </c>
      <c r="J12" s="135">
        <v>1</v>
      </c>
      <c r="K12" s="135">
        <v>10</v>
      </c>
      <c r="L12" s="135">
        <v>229</v>
      </c>
      <c r="M12" s="129" t="s">
        <v>172</v>
      </c>
      <c r="N12" s="29" t="s">
        <v>158</v>
      </c>
      <c r="O12" s="129" t="s">
        <v>115</v>
      </c>
      <c r="P12" s="157"/>
      <c r="Q12" s="134"/>
      <c r="R12" s="134"/>
      <c r="S12" s="134"/>
      <c r="T12" s="134"/>
    </row>
    <row r="13" spans="1:20" s="32" customFormat="1" ht="31.5">
      <c r="A13" s="66">
        <v>9</v>
      </c>
      <c r="B13" s="31" t="s">
        <v>71</v>
      </c>
      <c r="C13" s="161">
        <v>41926</v>
      </c>
      <c r="D13" s="29" t="s">
        <v>60</v>
      </c>
      <c r="E13" s="159" t="s">
        <v>116</v>
      </c>
      <c r="F13" s="159">
        <v>403</v>
      </c>
      <c r="G13" s="160" t="s">
        <v>132</v>
      </c>
      <c r="H13" s="29" t="s">
        <v>38</v>
      </c>
      <c r="I13" s="135" t="s">
        <v>142</v>
      </c>
      <c r="J13" s="135">
        <v>1</v>
      </c>
      <c r="K13" s="135">
        <v>7</v>
      </c>
      <c r="L13" s="135">
        <v>143</v>
      </c>
      <c r="M13" s="129" t="s">
        <v>173</v>
      </c>
      <c r="N13" s="29" t="s">
        <v>158</v>
      </c>
      <c r="O13" s="129" t="s">
        <v>115</v>
      </c>
      <c r="P13" s="157"/>
      <c r="Q13" s="134"/>
      <c r="R13" s="134"/>
      <c r="S13" s="134"/>
      <c r="T13" s="134"/>
    </row>
    <row r="14" spans="1:16" s="32" customFormat="1" ht="15.75">
      <c r="A14" s="66">
        <v>10</v>
      </c>
      <c r="B14" s="141" t="s">
        <v>71</v>
      </c>
      <c r="C14" s="161">
        <v>41926</v>
      </c>
      <c r="D14" s="29" t="s">
        <v>60</v>
      </c>
      <c r="E14" s="135" t="s">
        <v>68</v>
      </c>
      <c r="F14" s="135">
        <v>430</v>
      </c>
      <c r="G14" s="139" t="s">
        <v>72</v>
      </c>
      <c r="H14" s="29" t="s">
        <v>38</v>
      </c>
      <c r="I14" s="29" t="s">
        <v>73</v>
      </c>
      <c r="J14" s="30">
        <v>1</v>
      </c>
      <c r="K14" s="164">
        <v>2</v>
      </c>
      <c r="L14" s="29">
        <v>32</v>
      </c>
      <c r="M14" s="29">
        <v>302</v>
      </c>
      <c r="N14" s="29" t="s">
        <v>49</v>
      </c>
      <c r="O14" s="29" t="s">
        <v>155</v>
      </c>
      <c r="P14" s="131"/>
    </row>
    <row r="15" spans="1:16" s="32" customFormat="1" ht="15.75">
      <c r="A15" s="66">
        <v>11</v>
      </c>
      <c r="B15" s="141" t="s">
        <v>71</v>
      </c>
      <c r="C15" s="161">
        <v>41926</v>
      </c>
      <c r="D15" s="29" t="s">
        <v>60</v>
      </c>
      <c r="E15" s="135" t="s">
        <v>68</v>
      </c>
      <c r="F15" s="135">
        <v>475</v>
      </c>
      <c r="G15" s="139" t="s">
        <v>74</v>
      </c>
      <c r="H15" s="29" t="s">
        <v>38</v>
      </c>
      <c r="I15" s="29" t="s">
        <v>70</v>
      </c>
      <c r="J15" s="30">
        <v>1</v>
      </c>
      <c r="K15" s="29">
        <v>6</v>
      </c>
      <c r="L15" s="29">
        <v>120</v>
      </c>
      <c r="M15" s="29" t="s">
        <v>160</v>
      </c>
      <c r="N15" s="29" t="s">
        <v>49</v>
      </c>
      <c r="O15" s="29" t="s">
        <v>155</v>
      </c>
      <c r="P15" s="131"/>
    </row>
    <row r="16" spans="1:16" s="32" customFormat="1" ht="15.75">
      <c r="A16" s="66">
        <v>12</v>
      </c>
      <c r="B16" s="141" t="s">
        <v>71</v>
      </c>
      <c r="C16" s="161">
        <v>41926</v>
      </c>
      <c r="D16" s="29" t="s">
        <v>60</v>
      </c>
      <c r="E16" s="135" t="s">
        <v>68</v>
      </c>
      <c r="F16" s="135">
        <v>475</v>
      </c>
      <c r="G16" s="139" t="s">
        <v>74</v>
      </c>
      <c r="H16" s="29" t="s">
        <v>38</v>
      </c>
      <c r="I16" s="29" t="s">
        <v>75</v>
      </c>
      <c r="J16" s="30">
        <v>2</v>
      </c>
      <c r="K16" s="29"/>
      <c r="L16" s="29">
        <v>6</v>
      </c>
      <c r="M16" s="29" t="s">
        <v>160</v>
      </c>
      <c r="N16" s="29" t="s">
        <v>49</v>
      </c>
      <c r="O16" s="29" t="s">
        <v>155</v>
      </c>
      <c r="P16" s="131" t="s">
        <v>154</v>
      </c>
    </row>
    <row r="17" spans="1:20" s="136" customFormat="1" ht="15.75">
      <c r="A17" s="66">
        <v>13</v>
      </c>
      <c r="B17" s="141" t="s">
        <v>50</v>
      </c>
      <c r="C17" s="31">
        <v>41927</v>
      </c>
      <c r="D17" s="29" t="s">
        <v>60</v>
      </c>
      <c r="E17" s="130" t="s">
        <v>113</v>
      </c>
      <c r="F17" s="29">
        <v>403</v>
      </c>
      <c r="G17" s="150" t="s">
        <v>114</v>
      </c>
      <c r="H17" s="29" t="s">
        <v>38</v>
      </c>
      <c r="I17" s="129" t="s">
        <v>112</v>
      </c>
      <c r="J17" s="148">
        <v>1</v>
      </c>
      <c r="K17" s="129">
        <v>2</v>
      </c>
      <c r="L17" s="129">
        <v>45</v>
      </c>
      <c r="M17" s="90">
        <v>308</v>
      </c>
      <c r="N17" s="29" t="s">
        <v>158</v>
      </c>
      <c r="O17" s="66" t="s">
        <v>115</v>
      </c>
      <c r="P17" s="149"/>
      <c r="Q17" s="134"/>
      <c r="R17" s="134"/>
      <c r="S17" s="134"/>
      <c r="T17" s="134"/>
    </row>
    <row r="18" spans="1:20" s="133" customFormat="1" ht="15.75">
      <c r="A18" s="66">
        <v>14</v>
      </c>
      <c r="B18" s="141" t="s">
        <v>50</v>
      </c>
      <c r="C18" s="31">
        <v>41927</v>
      </c>
      <c r="D18" s="29" t="s">
        <v>60</v>
      </c>
      <c r="E18" s="159" t="s">
        <v>113</v>
      </c>
      <c r="F18" s="159">
        <v>403</v>
      </c>
      <c r="G18" s="160" t="s">
        <v>114</v>
      </c>
      <c r="H18" s="29" t="s">
        <v>38</v>
      </c>
      <c r="I18" s="135" t="s">
        <v>141</v>
      </c>
      <c r="J18" s="135">
        <v>1</v>
      </c>
      <c r="K18" s="135">
        <v>10</v>
      </c>
      <c r="L18" s="135">
        <v>229</v>
      </c>
      <c r="M18" s="129" t="s">
        <v>174</v>
      </c>
      <c r="N18" s="29" t="s">
        <v>158</v>
      </c>
      <c r="O18" s="66" t="s">
        <v>115</v>
      </c>
      <c r="P18" s="157"/>
      <c r="Q18" s="134"/>
      <c r="R18" s="134"/>
      <c r="S18" s="134"/>
      <c r="T18" s="134"/>
    </row>
    <row r="19" spans="1:20" s="136" customFormat="1" ht="15.75">
      <c r="A19" s="66">
        <v>15</v>
      </c>
      <c r="B19" s="29" t="s">
        <v>50</v>
      </c>
      <c r="C19" s="31">
        <v>41927</v>
      </c>
      <c r="D19" s="29" t="s">
        <v>60</v>
      </c>
      <c r="E19" s="137" t="s">
        <v>0</v>
      </c>
      <c r="F19" s="137">
        <v>361</v>
      </c>
      <c r="G19" s="140" t="s">
        <v>43</v>
      </c>
      <c r="H19" s="29" t="s">
        <v>38</v>
      </c>
      <c r="I19" s="29" t="s">
        <v>54</v>
      </c>
      <c r="J19" s="30">
        <v>1</v>
      </c>
      <c r="K19" s="105">
        <v>3</v>
      </c>
      <c r="L19" s="29">
        <v>73</v>
      </c>
      <c r="M19" s="90" t="s">
        <v>53</v>
      </c>
      <c r="N19" s="29" t="s">
        <v>49</v>
      </c>
      <c r="O19" s="130" t="s">
        <v>62</v>
      </c>
      <c r="P19" s="132"/>
      <c r="Q19" s="32"/>
      <c r="R19" s="32"/>
      <c r="S19" s="32"/>
      <c r="T19" s="32"/>
    </row>
    <row r="20" spans="1:20" s="136" customFormat="1" ht="15.75">
      <c r="A20" s="66">
        <v>16</v>
      </c>
      <c r="B20" s="29" t="s">
        <v>50</v>
      </c>
      <c r="C20" s="31">
        <v>41927</v>
      </c>
      <c r="D20" s="29" t="s">
        <v>60</v>
      </c>
      <c r="E20" s="135" t="s">
        <v>0</v>
      </c>
      <c r="F20" s="135">
        <v>361</v>
      </c>
      <c r="G20" s="140" t="s">
        <v>43</v>
      </c>
      <c r="H20" s="29" t="s">
        <v>38</v>
      </c>
      <c r="I20" s="29" t="s">
        <v>55</v>
      </c>
      <c r="J20" s="30">
        <v>1</v>
      </c>
      <c r="K20" s="105">
        <v>1</v>
      </c>
      <c r="L20" s="29">
        <v>23</v>
      </c>
      <c r="M20" s="90">
        <v>303</v>
      </c>
      <c r="N20" s="29" t="s">
        <v>49</v>
      </c>
      <c r="O20" s="130" t="s">
        <v>62</v>
      </c>
      <c r="P20" s="132"/>
      <c r="Q20" s="32"/>
      <c r="R20" s="32"/>
      <c r="S20" s="32"/>
      <c r="T20" s="32"/>
    </row>
    <row r="21" spans="1:20" s="136" customFormat="1" ht="15.75">
      <c r="A21" s="66">
        <v>17</v>
      </c>
      <c r="B21" s="141" t="s">
        <v>50</v>
      </c>
      <c r="C21" s="31">
        <v>41927</v>
      </c>
      <c r="D21" s="29" t="s">
        <v>60</v>
      </c>
      <c r="E21" s="135" t="s">
        <v>0</v>
      </c>
      <c r="F21" s="135">
        <v>361</v>
      </c>
      <c r="G21" s="140" t="s">
        <v>43</v>
      </c>
      <c r="H21" s="29" t="s">
        <v>38</v>
      </c>
      <c r="I21" s="29" t="s">
        <v>76</v>
      </c>
      <c r="J21" s="30">
        <v>2</v>
      </c>
      <c r="K21" s="29">
        <v>2</v>
      </c>
      <c r="L21" s="29">
        <v>9</v>
      </c>
      <c r="M21" s="29">
        <v>304</v>
      </c>
      <c r="N21" s="29" t="s">
        <v>49</v>
      </c>
      <c r="O21" s="130" t="s">
        <v>62</v>
      </c>
      <c r="P21" s="131"/>
      <c r="Q21" s="32"/>
      <c r="R21" s="32"/>
      <c r="S21" s="32"/>
      <c r="T21" s="32"/>
    </row>
    <row r="22" spans="1:20" s="136" customFormat="1" ht="15.75">
      <c r="A22" s="66">
        <v>18</v>
      </c>
      <c r="B22" s="141" t="s">
        <v>50</v>
      </c>
      <c r="C22" s="31">
        <v>41927</v>
      </c>
      <c r="D22" s="29" t="s">
        <v>60</v>
      </c>
      <c r="E22" s="135" t="s">
        <v>0</v>
      </c>
      <c r="F22" s="135">
        <v>361</v>
      </c>
      <c r="G22" s="140" t="s">
        <v>43</v>
      </c>
      <c r="H22" s="29" t="s">
        <v>38</v>
      </c>
      <c r="I22" s="29" t="s">
        <v>75</v>
      </c>
      <c r="J22" s="30">
        <v>2</v>
      </c>
      <c r="K22" s="29"/>
      <c r="L22" s="29">
        <v>5</v>
      </c>
      <c r="M22" s="29">
        <v>304</v>
      </c>
      <c r="N22" s="29" t="s">
        <v>49</v>
      </c>
      <c r="O22" s="130" t="s">
        <v>62</v>
      </c>
      <c r="P22" s="131" t="s">
        <v>153</v>
      </c>
      <c r="Q22" s="32"/>
      <c r="R22" s="32"/>
      <c r="S22" s="32"/>
      <c r="T22" s="32"/>
    </row>
    <row r="23" spans="1:20" s="136" customFormat="1" ht="15.75">
      <c r="A23" s="66">
        <v>19</v>
      </c>
      <c r="B23" s="141" t="s">
        <v>50</v>
      </c>
      <c r="C23" s="31">
        <v>41927</v>
      </c>
      <c r="D23" s="29" t="s">
        <v>60</v>
      </c>
      <c r="E23" s="135" t="s">
        <v>0</v>
      </c>
      <c r="F23" s="135">
        <v>361</v>
      </c>
      <c r="G23" s="140" t="s">
        <v>43</v>
      </c>
      <c r="H23" s="29" t="s">
        <v>38</v>
      </c>
      <c r="I23" s="29" t="s">
        <v>77</v>
      </c>
      <c r="J23" s="30">
        <v>2</v>
      </c>
      <c r="K23" s="29"/>
      <c r="L23" s="29">
        <v>16</v>
      </c>
      <c r="M23" s="29">
        <v>304</v>
      </c>
      <c r="N23" s="29" t="s">
        <v>49</v>
      </c>
      <c r="O23" s="130" t="s">
        <v>62</v>
      </c>
      <c r="P23" s="131" t="s">
        <v>153</v>
      </c>
      <c r="Q23" s="32"/>
      <c r="R23" s="32"/>
      <c r="S23" s="32"/>
      <c r="T23" s="32"/>
    </row>
    <row r="24" spans="1:20" s="136" customFormat="1" ht="31.5">
      <c r="A24" s="66">
        <v>20</v>
      </c>
      <c r="B24" s="31" t="s">
        <v>83</v>
      </c>
      <c r="C24" s="31">
        <v>41928</v>
      </c>
      <c r="D24" s="29" t="s">
        <v>60</v>
      </c>
      <c r="E24" s="159" t="s">
        <v>143</v>
      </c>
      <c r="F24" s="159">
        <v>401</v>
      </c>
      <c r="G24" s="160" t="s">
        <v>144</v>
      </c>
      <c r="H24" s="159" t="s">
        <v>145</v>
      </c>
      <c r="I24" s="135" t="s">
        <v>142</v>
      </c>
      <c r="J24" s="135">
        <v>1</v>
      </c>
      <c r="K24" s="135">
        <v>7</v>
      </c>
      <c r="L24" s="135">
        <v>143</v>
      </c>
      <c r="M24" s="129" t="s">
        <v>178</v>
      </c>
      <c r="N24" s="29" t="s">
        <v>158</v>
      </c>
      <c r="O24" s="129" t="s">
        <v>115</v>
      </c>
      <c r="P24" s="157"/>
      <c r="Q24" s="134"/>
      <c r="R24" s="134"/>
      <c r="S24" s="134"/>
      <c r="T24" s="134"/>
    </row>
    <row r="25" spans="1:20" s="207" customFormat="1" ht="15.75">
      <c r="A25" s="196">
        <v>21</v>
      </c>
      <c r="B25" s="197" t="s">
        <v>83</v>
      </c>
      <c r="C25" s="205">
        <v>41928</v>
      </c>
      <c r="D25" s="197" t="s">
        <v>60</v>
      </c>
      <c r="E25" s="199" t="s">
        <v>113</v>
      </c>
      <c r="F25" s="197">
        <v>403</v>
      </c>
      <c r="G25" s="200" t="s">
        <v>114</v>
      </c>
      <c r="H25" s="197" t="s">
        <v>38</v>
      </c>
      <c r="I25" s="197" t="s">
        <v>57</v>
      </c>
      <c r="J25" s="201">
        <v>1</v>
      </c>
      <c r="K25" s="202">
        <v>2</v>
      </c>
      <c r="L25" s="202">
        <v>34</v>
      </c>
      <c r="M25" s="197" t="s">
        <v>177</v>
      </c>
      <c r="N25" s="197" t="s">
        <v>158</v>
      </c>
      <c r="O25" s="197" t="s">
        <v>156</v>
      </c>
      <c r="P25" s="206"/>
      <c r="Q25" s="194"/>
      <c r="R25" s="194"/>
      <c r="S25" s="194"/>
      <c r="T25" s="194"/>
    </row>
    <row r="26" spans="1:20" s="207" customFormat="1" ht="31.5">
      <c r="A26" s="196">
        <v>22</v>
      </c>
      <c r="B26" s="197" t="s">
        <v>83</v>
      </c>
      <c r="C26" s="205">
        <v>41928</v>
      </c>
      <c r="D26" s="197" t="s">
        <v>60</v>
      </c>
      <c r="E26" s="199" t="s">
        <v>113</v>
      </c>
      <c r="F26" s="197">
        <v>403</v>
      </c>
      <c r="G26" s="200" t="s">
        <v>114</v>
      </c>
      <c r="H26" s="197" t="s">
        <v>38</v>
      </c>
      <c r="I26" s="197" t="s">
        <v>133</v>
      </c>
      <c r="J26" s="201">
        <v>1</v>
      </c>
      <c r="K26" s="202">
        <v>18</v>
      </c>
      <c r="L26" s="202">
        <f>412+2</f>
        <v>414</v>
      </c>
      <c r="M26" s="203" t="s">
        <v>175</v>
      </c>
      <c r="N26" s="197" t="s">
        <v>158</v>
      </c>
      <c r="O26" s="197" t="s">
        <v>156</v>
      </c>
      <c r="P26" s="204"/>
      <c r="Q26" s="194"/>
      <c r="R26" s="194"/>
      <c r="S26" s="194"/>
      <c r="T26" s="194"/>
    </row>
    <row r="27" spans="1:20" s="207" customFormat="1" ht="15.75">
      <c r="A27" s="196">
        <v>23</v>
      </c>
      <c r="B27" s="197" t="s">
        <v>83</v>
      </c>
      <c r="C27" s="205">
        <v>41928</v>
      </c>
      <c r="D27" s="197" t="s">
        <v>60</v>
      </c>
      <c r="E27" s="199" t="s">
        <v>113</v>
      </c>
      <c r="F27" s="197">
        <v>403</v>
      </c>
      <c r="G27" s="200" t="s">
        <v>114</v>
      </c>
      <c r="H27" s="197" t="s">
        <v>38</v>
      </c>
      <c r="I27" s="197" t="s">
        <v>137</v>
      </c>
      <c r="J27" s="201">
        <v>1</v>
      </c>
      <c r="K27" s="202">
        <v>8</v>
      </c>
      <c r="L27" s="202">
        <f>140+33</f>
        <v>173</v>
      </c>
      <c r="M27" s="197" t="s">
        <v>176</v>
      </c>
      <c r="N27" s="197" t="s">
        <v>158</v>
      </c>
      <c r="O27" s="197" t="s">
        <v>156</v>
      </c>
      <c r="P27" s="206"/>
      <c r="Q27" s="194"/>
      <c r="R27" s="194"/>
      <c r="S27" s="194"/>
      <c r="T27" s="194"/>
    </row>
    <row r="28" spans="1:16" s="136" customFormat="1" ht="15.75">
      <c r="A28" s="66">
        <v>24</v>
      </c>
      <c r="B28" s="142" t="s">
        <v>83</v>
      </c>
      <c r="C28" s="31">
        <v>41928</v>
      </c>
      <c r="D28" s="29" t="s">
        <v>60</v>
      </c>
      <c r="E28" s="135" t="s">
        <v>78</v>
      </c>
      <c r="F28" s="135" t="s">
        <v>84</v>
      </c>
      <c r="G28" s="144" t="s">
        <v>85</v>
      </c>
      <c r="H28" s="29" t="s">
        <v>38</v>
      </c>
      <c r="I28" s="135" t="s">
        <v>81</v>
      </c>
      <c r="J28" s="135">
        <v>1</v>
      </c>
      <c r="K28" s="135">
        <v>4</v>
      </c>
      <c r="L28" s="135">
        <v>92</v>
      </c>
      <c r="M28" s="135" t="s">
        <v>162</v>
      </c>
      <c r="N28" s="29" t="s">
        <v>49</v>
      </c>
      <c r="O28" s="146" t="s">
        <v>82</v>
      </c>
      <c r="P28" s="147"/>
    </row>
    <row r="29" spans="1:20" s="32" customFormat="1" ht="15.75">
      <c r="A29" s="66">
        <v>25</v>
      </c>
      <c r="B29" s="142" t="s">
        <v>86</v>
      </c>
      <c r="C29" s="142">
        <v>41929</v>
      </c>
      <c r="D29" s="29" t="s">
        <v>60</v>
      </c>
      <c r="E29" s="159" t="s">
        <v>143</v>
      </c>
      <c r="F29" s="159">
        <v>403</v>
      </c>
      <c r="G29" s="160" t="s">
        <v>146</v>
      </c>
      <c r="H29" s="159" t="s">
        <v>145</v>
      </c>
      <c r="I29" s="135" t="s">
        <v>141</v>
      </c>
      <c r="J29" s="135">
        <v>1</v>
      </c>
      <c r="K29" s="135">
        <v>10</v>
      </c>
      <c r="L29" s="135">
        <v>229</v>
      </c>
      <c r="M29" s="129" t="s">
        <v>179</v>
      </c>
      <c r="N29" s="29" t="s">
        <v>158</v>
      </c>
      <c r="O29" s="129" t="s">
        <v>115</v>
      </c>
      <c r="P29" s="157"/>
      <c r="Q29" s="134"/>
      <c r="R29" s="134"/>
      <c r="S29" s="134"/>
      <c r="T29" s="134"/>
    </row>
    <row r="30" spans="1:20" s="134" customFormat="1" ht="15.75">
      <c r="A30" s="66">
        <v>26</v>
      </c>
      <c r="B30" s="142" t="s">
        <v>86</v>
      </c>
      <c r="C30" s="142">
        <v>41929</v>
      </c>
      <c r="D30" s="29" t="s">
        <v>60</v>
      </c>
      <c r="E30" s="135" t="s">
        <v>78</v>
      </c>
      <c r="F30" s="135" t="s">
        <v>87</v>
      </c>
      <c r="G30" s="144" t="s">
        <v>88</v>
      </c>
      <c r="H30" s="135" t="s">
        <v>161</v>
      </c>
      <c r="I30" s="135" t="s">
        <v>81</v>
      </c>
      <c r="J30" s="135">
        <v>1</v>
      </c>
      <c r="K30" s="135">
        <v>4</v>
      </c>
      <c r="L30" s="135">
        <v>92</v>
      </c>
      <c r="M30" s="135" t="s">
        <v>163</v>
      </c>
      <c r="N30" s="29" t="s">
        <v>49</v>
      </c>
      <c r="O30" s="146" t="s">
        <v>82</v>
      </c>
      <c r="P30" s="147"/>
      <c r="Q30" s="136"/>
      <c r="R30" s="136"/>
      <c r="S30" s="136"/>
      <c r="T30" s="136"/>
    </row>
    <row r="31" spans="1:20" s="195" customFormat="1" ht="47.25">
      <c r="A31" s="196">
        <v>27</v>
      </c>
      <c r="B31" s="197" t="s">
        <v>96</v>
      </c>
      <c r="C31" s="198">
        <v>41930</v>
      </c>
      <c r="D31" s="197" t="s">
        <v>60</v>
      </c>
      <c r="E31" s="199" t="s">
        <v>130</v>
      </c>
      <c r="F31" s="197">
        <v>452</v>
      </c>
      <c r="G31" s="200" t="s">
        <v>134</v>
      </c>
      <c r="H31" s="197" t="s">
        <v>38</v>
      </c>
      <c r="I31" s="197" t="s">
        <v>133</v>
      </c>
      <c r="J31" s="201">
        <v>1</v>
      </c>
      <c r="K31" s="202">
        <v>19</v>
      </c>
      <c r="L31" s="202">
        <f>412+21</f>
        <v>433</v>
      </c>
      <c r="M31" s="203" t="s">
        <v>180</v>
      </c>
      <c r="N31" s="197" t="s">
        <v>158</v>
      </c>
      <c r="O31" s="197" t="s">
        <v>156</v>
      </c>
      <c r="P31" s="204"/>
      <c r="Q31" s="194"/>
      <c r="R31" s="194"/>
      <c r="S31" s="194"/>
      <c r="T31" s="194"/>
    </row>
    <row r="32" spans="1:16" s="194" customFormat="1" ht="15.75">
      <c r="A32" s="196">
        <v>28</v>
      </c>
      <c r="B32" s="197" t="s">
        <v>96</v>
      </c>
      <c r="C32" s="198">
        <v>41930</v>
      </c>
      <c r="D32" s="197" t="s">
        <v>60</v>
      </c>
      <c r="E32" s="199" t="s">
        <v>138</v>
      </c>
      <c r="F32" s="197">
        <v>403</v>
      </c>
      <c r="G32" s="200" t="s">
        <v>139</v>
      </c>
      <c r="H32" s="197" t="s">
        <v>38</v>
      </c>
      <c r="I32" s="197" t="s">
        <v>137</v>
      </c>
      <c r="J32" s="201">
        <v>1</v>
      </c>
      <c r="K32" s="202">
        <v>7</v>
      </c>
      <c r="L32" s="202">
        <f>140+1</f>
        <v>141</v>
      </c>
      <c r="M32" s="197" t="s">
        <v>181</v>
      </c>
      <c r="N32" s="197" t="s">
        <v>158</v>
      </c>
      <c r="O32" s="197" t="s">
        <v>156</v>
      </c>
      <c r="P32" s="206"/>
    </row>
    <row r="33" spans="1:16" s="134" customFormat="1" ht="15.75">
      <c r="A33" s="66">
        <v>29</v>
      </c>
      <c r="B33" s="31" t="s">
        <v>96</v>
      </c>
      <c r="C33" s="31">
        <v>41930</v>
      </c>
      <c r="D33" s="29" t="s">
        <v>60</v>
      </c>
      <c r="E33" s="159" t="s">
        <v>138</v>
      </c>
      <c r="F33" s="159">
        <v>403</v>
      </c>
      <c r="G33" s="160" t="s">
        <v>139</v>
      </c>
      <c r="H33" s="29" t="s">
        <v>38</v>
      </c>
      <c r="I33" s="135" t="s">
        <v>142</v>
      </c>
      <c r="J33" s="135">
        <v>1</v>
      </c>
      <c r="K33" s="135">
        <v>7</v>
      </c>
      <c r="L33" s="135">
        <v>143</v>
      </c>
      <c r="M33" s="129" t="s">
        <v>182</v>
      </c>
      <c r="N33" s="29" t="s">
        <v>158</v>
      </c>
      <c r="O33" s="129" t="s">
        <v>115</v>
      </c>
      <c r="P33" s="157" t="s">
        <v>147</v>
      </c>
    </row>
    <row r="34" spans="1:20" s="134" customFormat="1" ht="15.75">
      <c r="A34" s="66">
        <v>30</v>
      </c>
      <c r="B34" s="142" t="s">
        <v>89</v>
      </c>
      <c r="C34" s="142">
        <v>41931</v>
      </c>
      <c r="D34" s="143" t="s">
        <v>90</v>
      </c>
      <c r="E34" s="135" t="s">
        <v>78</v>
      </c>
      <c r="F34" s="135">
        <v>445</v>
      </c>
      <c r="G34" s="144" t="s">
        <v>91</v>
      </c>
      <c r="H34" s="145" t="s">
        <v>109</v>
      </c>
      <c r="I34" s="135" t="s">
        <v>92</v>
      </c>
      <c r="J34" s="135">
        <v>1</v>
      </c>
      <c r="K34" s="135">
        <v>2</v>
      </c>
      <c r="L34" s="135">
        <v>64</v>
      </c>
      <c r="M34" s="135">
        <v>410</v>
      </c>
      <c r="N34" s="29" t="s">
        <v>49</v>
      </c>
      <c r="O34" s="146" t="s">
        <v>82</v>
      </c>
      <c r="P34" s="147"/>
      <c r="Q34" s="136"/>
      <c r="R34" s="136"/>
      <c r="S34" s="136"/>
      <c r="T34" s="136"/>
    </row>
    <row r="35" spans="1:16" s="194" customFormat="1" ht="15.75">
      <c r="A35" s="196">
        <v>31</v>
      </c>
      <c r="B35" s="197" t="s">
        <v>48</v>
      </c>
      <c r="C35" s="198">
        <v>41932</v>
      </c>
      <c r="D35" s="197" t="s">
        <v>60</v>
      </c>
      <c r="E35" s="199" t="s">
        <v>130</v>
      </c>
      <c r="F35" s="197">
        <v>412</v>
      </c>
      <c r="G35" s="208" t="s">
        <v>131</v>
      </c>
      <c r="H35" s="197" t="s">
        <v>38</v>
      </c>
      <c r="I35" s="197" t="s">
        <v>137</v>
      </c>
      <c r="J35" s="201">
        <v>1</v>
      </c>
      <c r="K35" s="202">
        <v>7</v>
      </c>
      <c r="L35" s="202">
        <v>140</v>
      </c>
      <c r="M35" s="197" t="s">
        <v>185</v>
      </c>
      <c r="N35" s="197" t="s">
        <v>158</v>
      </c>
      <c r="O35" s="197" t="s">
        <v>156</v>
      </c>
      <c r="P35" s="206"/>
    </row>
    <row r="36" spans="1:16" s="194" customFormat="1" ht="15.75">
      <c r="A36" s="196">
        <v>32</v>
      </c>
      <c r="B36" s="197" t="s">
        <v>48</v>
      </c>
      <c r="C36" s="198">
        <v>41932</v>
      </c>
      <c r="D36" s="197" t="s">
        <v>60</v>
      </c>
      <c r="E36" s="199" t="s">
        <v>130</v>
      </c>
      <c r="F36" s="197">
        <v>421</v>
      </c>
      <c r="G36" s="208" t="s">
        <v>131</v>
      </c>
      <c r="H36" s="197" t="s">
        <v>38</v>
      </c>
      <c r="I36" s="197" t="s">
        <v>57</v>
      </c>
      <c r="J36" s="201">
        <v>1</v>
      </c>
      <c r="K36" s="202">
        <v>3</v>
      </c>
      <c r="L36" s="202">
        <f>34+20</f>
        <v>54</v>
      </c>
      <c r="M36" s="197" t="s">
        <v>186</v>
      </c>
      <c r="N36" s="197" t="s">
        <v>158</v>
      </c>
      <c r="O36" s="197" t="s">
        <v>156</v>
      </c>
      <c r="P36" s="206"/>
    </row>
    <row r="37" spans="1:16" s="194" customFormat="1" ht="31.5">
      <c r="A37" s="196">
        <v>33</v>
      </c>
      <c r="B37" s="197" t="s">
        <v>48</v>
      </c>
      <c r="C37" s="198">
        <v>41932</v>
      </c>
      <c r="D37" s="197" t="s">
        <v>60</v>
      </c>
      <c r="E37" s="199" t="s">
        <v>130</v>
      </c>
      <c r="F37" s="197">
        <v>421</v>
      </c>
      <c r="G37" s="208" t="s">
        <v>131</v>
      </c>
      <c r="H37" s="197" t="s">
        <v>38</v>
      </c>
      <c r="I37" s="197" t="s">
        <v>133</v>
      </c>
      <c r="J37" s="201">
        <v>1</v>
      </c>
      <c r="K37" s="202">
        <v>20</v>
      </c>
      <c r="L37" s="202">
        <f>412+33</f>
        <v>445</v>
      </c>
      <c r="M37" s="203" t="s">
        <v>184</v>
      </c>
      <c r="N37" s="197" t="s">
        <v>158</v>
      </c>
      <c r="O37" s="197" t="s">
        <v>156</v>
      </c>
      <c r="P37" s="204"/>
    </row>
    <row r="38" spans="1:16" s="134" customFormat="1" ht="15.75">
      <c r="A38" s="66">
        <v>34</v>
      </c>
      <c r="B38" s="29" t="s">
        <v>48</v>
      </c>
      <c r="C38" s="161">
        <v>41932</v>
      </c>
      <c r="D38" s="29" t="s">
        <v>60</v>
      </c>
      <c r="E38" s="130" t="s">
        <v>116</v>
      </c>
      <c r="F38" s="29">
        <v>413</v>
      </c>
      <c r="G38" s="150" t="s">
        <v>117</v>
      </c>
      <c r="H38" s="29" t="s">
        <v>38</v>
      </c>
      <c r="I38" s="129" t="s">
        <v>112</v>
      </c>
      <c r="J38" s="148">
        <v>1</v>
      </c>
      <c r="K38" s="129">
        <v>2</v>
      </c>
      <c r="L38" s="129">
        <v>45</v>
      </c>
      <c r="M38" s="90" t="s">
        <v>183</v>
      </c>
      <c r="N38" s="29" t="s">
        <v>158</v>
      </c>
      <c r="O38" s="66" t="s">
        <v>157</v>
      </c>
      <c r="P38" s="149"/>
    </row>
    <row r="39" spans="1:16" s="175" customFormat="1" ht="31.5">
      <c r="A39" s="66">
        <v>35</v>
      </c>
      <c r="B39" s="29" t="s">
        <v>48</v>
      </c>
      <c r="C39" s="161">
        <v>41932</v>
      </c>
      <c r="D39" s="29" t="s">
        <v>60</v>
      </c>
      <c r="E39" s="176" t="s">
        <v>78</v>
      </c>
      <c r="F39" s="176">
        <v>445</v>
      </c>
      <c r="G39" s="177" t="s">
        <v>168</v>
      </c>
      <c r="H39" s="169" t="s">
        <v>109</v>
      </c>
      <c r="I39" s="178" t="s">
        <v>169</v>
      </c>
      <c r="J39" s="170">
        <v>1</v>
      </c>
      <c r="K39" s="171">
        <v>2</v>
      </c>
      <c r="L39" s="168">
        <v>43</v>
      </c>
      <c r="M39" s="172">
        <v>302</v>
      </c>
      <c r="N39" s="168" t="s">
        <v>49</v>
      </c>
      <c r="O39" s="173" t="s">
        <v>82</v>
      </c>
      <c r="P39" s="174"/>
    </row>
    <row r="40" spans="1:16" s="134" customFormat="1" ht="15.75">
      <c r="A40" s="66">
        <v>36</v>
      </c>
      <c r="B40" s="31" t="s">
        <v>71</v>
      </c>
      <c r="C40" s="31">
        <v>41933</v>
      </c>
      <c r="D40" s="29" t="s">
        <v>60</v>
      </c>
      <c r="E40" s="159" t="s">
        <v>130</v>
      </c>
      <c r="F40" s="159">
        <v>426</v>
      </c>
      <c r="G40" s="160" t="s">
        <v>148</v>
      </c>
      <c r="H40" s="29" t="s">
        <v>38</v>
      </c>
      <c r="I40" s="135" t="s">
        <v>142</v>
      </c>
      <c r="J40" s="135">
        <v>1</v>
      </c>
      <c r="K40" s="135">
        <v>7</v>
      </c>
      <c r="L40" s="135">
        <v>143</v>
      </c>
      <c r="M40" s="129" t="s">
        <v>187</v>
      </c>
      <c r="N40" s="29" t="s">
        <v>158</v>
      </c>
      <c r="O40" s="129" t="s">
        <v>115</v>
      </c>
      <c r="P40" s="157"/>
    </row>
    <row r="41" spans="1:16" s="194" customFormat="1" ht="15.75">
      <c r="A41" s="196">
        <v>37</v>
      </c>
      <c r="B41" s="197" t="s">
        <v>50</v>
      </c>
      <c r="C41" s="198">
        <v>41934</v>
      </c>
      <c r="D41" s="197" t="s">
        <v>60</v>
      </c>
      <c r="E41" s="199" t="s">
        <v>135</v>
      </c>
      <c r="F41" s="197">
        <v>412</v>
      </c>
      <c r="G41" s="200" t="s">
        <v>140</v>
      </c>
      <c r="H41" s="197" t="s">
        <v>38</v>
      </c>
      <c r="I41" s="197" t="s">
        <v>137</v>
      </c>
      <c r="J41" s="201">
        <v>1</v>
      </c>
      <c r="K41" s="202">
        <v>7</v>
      </c>
      <c r="L41" s="202">
        <f>140+3</f>
        <v>143</v>
      </c>
      <c r="M41" s="203" t="s">
        <v>188</v>
      </c>
      <c r="N41" s="197" t="s">
        <v>158</v>
      </c>
      <c r="O41" s="197" t="s">
        <v>156</v>
      </c>
      <c r="P41" s="204"/>
    </row>
    <row r="42" spans="1:16" s="134" customFormat="1" ht="15.75">
      <c r="A42" s="66">
        <v>38</v>
      </c>
      <c r="B42" s="31" t="s">
        <v>50</v>
      </c>
      <c r="C42" s="161">
        <v>41934</v>
      </c>
      <c r="D42" s="29" t="s">
        <v>60</v>
      </c>
      <c r="E42" s="159" t="s">
        <v>113</v>
      </c>
      <c r="F42" s="159">
        <v>406</v>
      </c>
      <c r="G42" s="160" t="s">
        <v>149</v>
      </c>
      <c r="H42" s="29" t="s">
        <v>38</v>
      </c>
      <c r="I42" s="135" t="s">
        <v>141</v>
      </c>
      <c r="J42" s="135">
        <v>1</v>
      </c>
      <c r="K42" s="135">
        <v>10</v>
      </c>
      <c r="L42" s="135">
        <v>229</v>
      </c>
      <c r="M42" s="129" t="s">
        <v>189</v>
      </c>
      <c r="N42" s="29" t="s">
        <v>158</v>
      </c>
      <c r="O42" s="129" t="s">
        <v>115</v>
      </c>
      <c r="P42" s="157"/>
    </row>
    <row r="43" spans="1:20" s="134" customFormat="1" ht="15.75">
      <c r="A43" s="66">
        <v>39</v>
      </c>
      <c r="B43" s="129" t="s">
        <v>50</v>
      </c>
      <c r="C43" s="161">
        <v>41934</v>
      </c>
      <c r="D43" s="29" t="s">
        <v>60</v>
      </c>
      <c r="E43" s="130" t="s">
        <v>118</v>
      </c>
      <c r="F43" s="29">
        <v>411</v>
      </c>
      <c r="G43" s="150" t="s">
        <v>119</v>
      </c>
      <c r="H43" s="29" t="s">
        <v>38</v>
      </c>
      <c r="I43" s="129" t="s">
        <v>112</v>
      </c>
      <c r="J43" s="148">
        <v>1</v>
      </c>
      <c r="K43" s="151">
        <v>2</v>
      </c>
      <c r="L43" s="129">
        <v>45</v>
      </c>
      <c r="M43" s="90">
        <v>407</v>
      </c>
      <c r="N43" s="29" t="s">
        <v>158</v>
      </c>
      <c r="O43" s="129" t="s">
        <v>157</v>
      </c>
      <c r="P43" s="149"/>
      <c r="Q43" s="32"/>
      <c r="R43" s="32"/>
      <c r="S43" s="32"/>
      <c r="T43" s="32"/>
    </row>
    <row r="44" spans="1:16" s="134" customFormat="1" ht="15.75">
      <c r="A44" s="66">
        <v>40</v>
      </c>
      <c r="B44" s="31" t="s">
        <v>83</v>
      </c>
      <c r="C44" s="31">
        <v>41935</v>
      </c>
      <c r="D44" s="29" t="s">
        <v>60</v>
      </c>
      <c r="E44" s="159" t="s">
        <v>150</v>
      </c>
      <c r="F44" s="159">
        <v>406</v>
      </c>
      <c r="G44" s="160" t="s">
        <v>151</v>
      </c>
      <c r="H44" s="29" t="s">
        <v>38</v>
      </c>
      <c r="I44" s="135" t="s">
        <v>142</v>
      </c>
      <c r="J44" s="30">
        <v>1</v>
      </c>
      <c r="K44" s="135">
        <v>7</v>
      </c>
      <c r="L44" s="135">
        <v>143</v>
      </c>
      <c r="M44" s="129" t="s">
        <v>159</v>
      </c>
      <c r="N44" s="29" t="s">
        <v>158</v>
      </c>
      <c r="O44" s="129" t="s">
        <v>115</v>
      </c>
      <c r="P44" s="157"/>
    </row>
    <row r="45" spans="1:20" s="134" customFormat="1" ht="15.75">
      <c r="A45" s="66">
        <v>41</v>
      </c>
      <c r="B45" s="142" t="s">
        <v>86</v>
      </c>
      <c r="C45" s="152">
        <v>41936</v>
      </c>
      <c r="D45" s="29" t="s">
        <v>60</v>
      </c>
      <c r="E45" s="135" t="s">
        <v>78</v>
      </c>
      <c r="F45" s="135" t="s">
        <v>93</v>
      </c>
      <c r="G45" s="144" t="s">
        <v>94</v>
      </c>
      <c r="H45" s="145" t="s">
        <v>95</v>
      </c>
      <c r="I45" s="135" t="s">
        <v>81</v>
      </c>
      <c r="J45" s="135">
        <v>1</v>
      </c>
      <c r="K45" s="135">
        <v>2</v>
      </c>
      <c r="L45" s="135">
        <v>92</v>
      </c>
      <c r="M45" s="135" t="s">
        <v>164</v>
      </c>
      <c r="N45" s="29" t="s">
        <v>49</v>
      </c>
      <c r="O45" s="146" t="s">
        <v>82</v>
      </c>
      <c r="P45" s="147"/>
      <c r="Q45" s="136"/>
      <c r="R45" s="136"/>
      <c r="S45" s="136"/>
      <c r="T45" s="136"/>
    </row>
    <row r="46" spans="1:20" s="134" customFormat="1" ht="15" customHeight="1">
      <c r="A46" s="66">
        <v>42</v>
      </c>
      <c r="B46" s="141" t="s">
        <v>86</v>
      </c>
      <c r="C46" s="152">
        <v>41936</v>
      </c>
      <c r="D46" s="29" t="s">
        <v>60</v>
      </c>
      <c r="E46" s="135" t="s">
        <v>120</v>
      </c>
      <c r="F46" s="135">
        <v>408</v>
      </c>
      <c r="G46" s="144" t="s">
        <v>121</v>
      </c>
      <c r="H46" s="159" t="s">
        <v>145</v>
      </c>
      <c r="I46" s="153" t="s">
        <v>112</v>
      </c>
      <c r="J46" s="148">
        <v>1</v>
      </c>
      <c r="K46" s="154">
        <v>2</v>
      </c>
      <c r="L46" s="155">
        <v>45</v>
      </c>
      <c r="M46" s="156">
        <v>307</v>
      </c>
      <c r="N46" s="29" t="s">
        <v>158</v>
      </c>
      <c r="O46" s="129" t="s">
        <v>157</v>
      </c>
      <c r="P46" s="157"/>
      <c r="Q46" s="32"/>
      <c r="R46" s="32"/>
      <c r="S46" s="32"/>
      <c r="T46" s="32"/>
    </row>
    <row r="47" spans="1:20" s="134" customFormat="1" ht="15.75">
      <c r="A47" s="66">
        <v>43</v>
      </c>
      <c r="B47" s="142" t="s">
        <v>96</v>
      </c>
      <c r="C47" s="142">
        <v>41937</v>
      </c>
      <c r="D47" s="29" t="s">
        <v>60</v>
      </c>
      <c r="E47" s="135" t="s">
        <v>78</v>
      </c>
      <c r="F47" s="135" t="s">
        <v>99</v>
      </c>
      <c r="G47" s="139" t="s">
        <v>100</v>
      </c>
      <c r="H47" s="145" t="s">
        <v>95</v>
      </c>
      <c r="I47" s="135" t="s">
        <v>92</v>
      </c>
      <c r="J47" s="135">
        <v>1</v>
      </c>
      <c r="K47" s="135">
        <v>2</v>
      </c>
      <c r="L47" s="135">
        <v>64</v>
      </c>
      <c r="M47" s="135" t="s">
        <v>165</v>
      </c>
      <c r="N47" s="29" t="s">
        <v>49</v>
      </c>
      <c r="O47" s="146" t="s">
        <v>82</v>
      </c>
      <c r="P47" s="147"/>
      <c r="Q47" s="136"/>
      <c r="R47" s="136"/>
      <c r="S47" s="136"/>
      <c r="T47" s="136"/>
    </row>
    <row r="48" spans="1:20" s="134" customFormat="1" ht="15.75">
      <c r="A48" s="66">
        <v>44</v>
      </c>
      <c r="B48" s="142" t="s">
        <v>96</v>
      </c>
      <c r="C48" s="142">
        <v>41937</v>
      </c>
      <c r="D48" s="29" t="s">
        <v>60</v>
      </c>
      <c r="E48" s="135" t="s">
        <v>78</v>
      </c>
      <c r="F48" s="135" t="s">
        <v>97</v>
      </c>
      <c r="G48" s="144" t="s">
        <v>98</v>
      </c>
      <c r="H48" s="29" t="s">
        <v>38</v>
      </c>
      <c r="I48" s="135" t="s">
        <v>81</v>
      </c>
      <c r="J48" s="135">
        <v>1</v>
      </c>
      <c r="K48" s="135">
        <v>4</v>
      </c>
      <c r="L48" s="135">
        <v>92</v>
      </c>
      <c r="M48" s="135" t="s">
        <v>162</v>
      </c>
      <c r="N48" s="29" t="s">
        <v>49</v>
      </c>
      <c r="O48" s="146" t="s">
        <v>82</v>
      </c>
      <c r="P48" s="147"/>
      <c r="Q48" s="136"/>
      <c r="R48" s="136"/>
      <c r="S48" s="136"/>
      <c r="T48" s="136"/>
    </row>
    <row r="49" spans="1:20" s="134" customFormat="1" ht="15.75">
      <c r="A49" s="66">
        <v>45</v>
      </c>
      <c r="B49" s="142" t="s">
        <v>89</v>
      </c>
      <c r="C49" s="31">
        <v>41938</v>
      </c>
      <c r="D49" s="143" t="s">
        <v>90</v>
      </c>
      <c r="E49" s="135" t="s">
        <v>78</v>
      </c>
      <c r="F49" s="135" t="s">
        <v>101</v>
      </c>
      <c r="G49" s="144" t="s">
        <v>102</v>
      </c>
      <c r="H49" s="29" t="s">
        <v>38</v>
      </c>
      <c r="I49" s="135" t="s">
        <v>81</v>
      </c>
      <c r="J49" s="135">
        <v>1</v>
      </c>
      <c r="K49" s="135">
        <v>4</v>
      </c>
      <c r="L49" s="135">
        <v>92</v>
      </c>
      <c r="M49" s="135" t="s">
        <v>192</v>
      </c>
      <c r="N49" s="29" t="s">
        <v>158</v>
      </c>
      <c r="O49" s="146" t="s">
        <v>82</v>
      </c>
      <c r="P49" s="147"/>
      <c r="Q49" s="136"/>
      <c r="R49" s="136"/>
      <c r="S49" s="136"/>
      <c r="T49" s="136"/>
    </row>
    <row r="50" spans="1:20" s="134" customFormat="1" ht="15.75">
      <c r="A50" s="66">
        <v>46</v>
      </c>
      <c r="B50" s="142" t="s">
        <v>89</v>
      </c>
      <c r="C50" s="31">
        <v>41938</v>
      </c>
      <c r="D50" s="143" t="s">
        <v>90</v>
      </c>
      <c r="E50" s="135" t="s">
        <v>78</v>
      </c>
      <c r="F50" s="135" t="s">
        <v>103</v>
      </c>
      <c r="G50" s="144" t="s">
        <v>104</v>
      </c>
      <c r="H50" s="29" t="s">
        <v>38</v>
      </c>
      <c r="I50" s="135" t="s">
        <v>92</v>
      </c>
      <c r="J50" s="135">
        <v>1</v>
      </c>
      <c r="K50" s="135">
        <v>3</v>
      </c>
      <c r="L50" s="135">
        <v>64</v>
      </c>
      <c r="M50" s="135" t="s">
        <v>193</v>
      </c>
      <c r="N50" s="29" t="s">
        <v>158</v>
      </c>
      <c r="O50" s="146" t="s">
        <v>82</v>
      </c>
      <c r="P50" s="147"/>
      <c r="Q50" s="136"/>
      <c r="R50" s="136"/>
      <c r="S50" s="136"/>
      <c r="T50" s="136"/>
    </row>
    <row r="51" spans="1:16" s="134" customFormat="1" ht="15.75">
      <c r="A51" s="66">
        <v>47</v>
      </c>
      <c r="B51" s="31" t="s">
        <v>89</v>
      </c>
      <c r="C51" s="31">
        <v>41938</v>
      </c>
      <c r="D51" s="29" t="s">
        <v>122</v>
      </c>
      <c r="E51" s="135" t="s">
        <v>123</v>
      </c>
      <c r="F51" s="135">
        <v>201</v>
      </c>
      <c r="G51" s="139" t="s">
        <v>124</v>
      </c>
      <c r="H51" s="159" t="s">
        <v>145</v>
      </c>
      <c r="I51" s="135" t="s">
        <v>125</v>
      </c>
      <c r="J51" s="135">
        <v>1</v>
      </c>
      <c r="K51" s="135">
        <v>8</v>
      </c>
      <c r="L51" s="135">
        <v>195</v>
      </c>
      <c r="M51" s="129" t="s">
        <v>194</v>
      </c>
      <c r="N51" s="29" t="s">
        <v>158</v>
      </c>
      <c r="O51" s="129" t="s">
        <v>152</v>
      </c>
      <c r="P51" s="180" t="s">
        <v>191</v>
      </c>
    </row>
    <row r="52" spans="1:16" s="134" customFormat="1" ht="15.75">
      <c r="A52" s="66">
        <v>48</v>
      </c>
      <c r="B52" s="141" t="s">
        <v>89</v>
      </c>
      <c r="C52" s="31">
        <v>41938</v>
      </c>
      <c r="D52" s="29" t="s">
        <v>126</v>
      </c>
      <c r="E52" s="29" t="s">
        <v>127</v>
      </c>
      <c r="F52" s="29">
        <v>101</v>
      </c>
      <c r="G52" s="158" t="s">
        <v>128</v>
      </c>
      <c r="H52" s="159" t="s">
        <v>145</v>
      </c>
      <c r="I52" s="129" t="s">
        <v>129</v>
      </c>
      <c r="J52" s="30">
        <v>1</v>
      </c>
      <c r="K52" s="105">
        <v>9</v>
      </c>
      <c r="L52" s="29">
        <v>210</v>
      </c>
      <c r="M52" s="129" t="s">
        <v>195</v>
      </c>
      <c r="N52" s="29" t="s">
        <v>158</v>
      </c>
      <c r="O52" s="129" t="s">
        <v>152</v>
      </c>
      <c r="P52" s="180" t="s">
        <v>191</v>
      </c>
    </row>
    <row r="53" spans="1:20" s="134" customFormat="1" ht="15.75">
      <c r="A53" s="66">
        <v>49</v>
      </c>
      <c r="B53" s="142" t="s">
        <v>52</v>
      </c>
      <c r="C53" s="142">
        <v>41944</v>
      </c>
      <c r="D53" s="29" t="s">
        <v>60</v>
      </c>
      <c r="E53" s="135" t="s">
        <v>78</v>
      </c>
      <c r="F53" s="135" t="s">
        <v>93</v>
      </c>
      <c r="G53" s="144" t="s">
        <v>94</v>
      </c>
      <c r="H53" s="145" t="s">
        <v>95</v>
      </c>
      <c r="I53" s="135" t="s">
        <v>92</v>
      </c>
      <c r="J53" s="135">
        <v>1</v>
      </c>
      <c r="K53" s="135">
        <v>2</v>
      </c>
      <c r="L53" s="135">
        <v>64</v>
      </c>
      <c r="M53" s="135" t="s">
        <v>165</v>
      </c>
      <c r="N53" s="29" t="s">
        <v>49</v>
      </c>
      <c r="O53" s="146" t="s">
        <v>82</v>
      </c>
      <c r="P53" s="147"/>
      <c r="Q53" s="136"/>
      <c r="R53" s="136"/>
      <c r="S53" s="136"/>
      <c r="T53" s="136"/>
    </row>
    <row r="54" spans="1:20" s="134" customFormat="1" ht="15.75">
      <c r="A54" s="66">
        <v>50</v>
      </c>
      <c r="B54" s="142" t="s">
        <v>89</v>
      </c>
      <c r="C54" s="142">
        <v>41945</v>
      </c>
      <c r="D54" s="29" t="s">
        <v>60</v>
      </c>
      <c r="E54" s="135" t="s">
        <v>78</v>
      </c>
      <c r="F54" s="135" t="s">
        <v>105</v>
      </c>
      <c r="G54" s="144" t="s">
        <v>106</v>
      </c>
      <c r="H54" s="145" t="s">
        <v>95</v>
      </c>
      <c r="I54" s="135" t="s">
        <v>92</v>
      </c>
      <c r="J54" s="135">
        <v>1</v>
      </c>
      <c r="K54" s="135">
        <v>3</v>
      </c>
      <c r="L54" s="135">
        <v>64</v>
      </c>
      <c r="M54" s="135" t="s">
        <v>165</v>
      </c>
      <c r="N54" s="29" t="s">
        <v>49</v>
      </c>
      <c r="O54" s="146" t="s">
        <v>82</v>
      </c>
      <c r="P54" s="147"/>
      <c r="Q54" s="136"/>
      <c r="R54" s="136"/>
      <c r="S54" s="136"/>
      <c r="T54" s="136"/>
    </row>
    <row r="55" spans="1:20" s="134" customFormat="1" ht="16.5" thickBot="1">
      <c r="A55" s="67">
        <v>51</v>
      </c>
      <c r="B55" s="162" t="s">
        <v>48</v>
      </c>
      <c r="C55" s="162">
        <v>41946</v>
      </c>
      <c r="D55" s="46" t="s">
        <v>60</v>
      </c>
      <c r="E55" s="138" t="s">
        <v>78</v>
      </c>
      <c r="F55" s="138" t="s">
        <v>107</v>
      </c>
      <c r="G55" s="163" t="s">
        <v>108</v>
      </c>
      <c r="H55" s="46" t="s">
        <v>38</v>
      </c>
      <c r="I55" s="138" t="s">
        <v>92</v>
      </c>
      <c r="J55" s="138">
        <v>1</v>
      </c>
      <c r="K55" s="138">
        <v>3</v>
      </c>
      <c r="L55" s="138">
        <v>64</v>
      </c>
      <c r="M55" s="138" t="s">
        <v>166</v>
      </c>
      <c r="N55" s="46" t="s">
        <v>49</v>
      </c>
      <c r="O55" s="165" t="s">
        <v>82</v>
      </c>
      <c r="P55" s="167"/>
      <c r="Q55" s="136"/>
      <c r="R55" s="136"/>
      <c r="S55" s="136"/>
      <c r="T55" s="136"/>
    </row>
    <row r="56" spans="9:11" ht="15.75">
      <c r="I56" s="50"/>
      <c r="J56" s="51"/>
      <c r="K56" s="52"/>
    </row>
    <row r="57" spans="1:15" ht="16.5" thickBot="1">
      <c r="A57" s="11"/>
      <c r="B57" s="58" t="s">
        <v>19</v>
      </c>
      <c r="C57" s="59"/>
      <c r="D57" s="12"/>
      <c r="E57" s="12"/>
      <c r="F57" s="12"/>
      <c r="G57" s="26"/>
      <c r="H57" s="36"/>
      <c r="I57" s="47"/>
      <c r="J57" s="48"/>
      <c r="K57" s="49"/>
      <c r="L57" s="11"/>
      <c r="M57" s="91"/>
      <c r="N57" s="36"/>
      <c r="O57" s="56"/>
    </row>
    <row r="58" spans="1:15" ht="16.5" thickTop="1">
      <c r="A58" s="11"/>
      <c r="B58" s="58"/>
      <c r="C58" s="60" t="s">
        <v>20</v>
      </c>
      <c r="D58" s="12"/>
      <c r="E58" s="12"/>
      <c r="F58" s="12"/>
      <c r="G58" s="26"/>
      <c r="H58" s="36"/>
      <c r="I58" s="35"/>
      <c r="J58" s="37" t="s">
        <v>21</v>
      </c>
      <c r="K58" s="38" t="s">
        <v>22</v>
      </c>
      <c r="L58" s="11"/>
      <c r="M58" s="91"/>
      <c r="N58" s="36"/>
      <c r="O58" s="56"/>
    </row>
    <row r="59" spans="1:15" ht="15.75">
      <c r="A59" s="11"/>
      <c r="B59" s="58"/>
      <c r="C59" s="60" t="s">
        <v>23</v>
      </c>
      <c r="D59" s="12"/>
      <c r="E59" s="12"/>
      <c r="F59" s="12"/>
      <c r="G59" s="26"/>
      <c r="H59" s="36"/>
      <c r="I59" s="35"/>
      <c r="J59" s="39">
        <v>508</v>
      </c>
      <c r="K59" s="73">
        <v>28</v>
      </c>
      <c r="L59" s="45"/>
      <c r="M59" s="45"/>
      <c r="N59" s="40" t="s">
        <v>190</v>
      </c>
      <c r="O59" s="56"/>
    </row>
    <row r="60" spans="1:15" ht="15.75">
      <c r="A60" s="11"/>
      <c r="B60" s="58"/>
      <c r="C60" s="60" t="s">
        <v>24</v>
      </c>
      <c r="D60" s="12"/>
      <c r="E60" s="12"/>
      <c r="F60" s="12"/>
      <c r="G60" s="26"/>
      <c r="H60" s="36"/>
      <c r="I60" s="35"/>
      <c r="J60" s="39">
        <v>501</v>
      </c>
      <c r="K60" s="73">
        <v>45</v>
      </c>
      <c r="L60" s="45"/>
      <c r="M60" s="45"/>
      <c r="N60" s="40" t="s">
        <v>25</v>
      </c>
      <c r="O60" s="56"/>
    </row>
    <row r="61" spans="1:15" ht="15.75">
      <c r="A61" s="11"/>
      <c r="B61" s="58"/>
      <c r="C61" s="60" t="s">
        <v>26</v>
      </c>
      <c r="D61" s="12"/>
      <c r="E61" s="12"/>
      <c r="F61" s="12"/>
      <c r="G61" s="26"/>
      <c r="H61" s="36"/>
      <c r="I61" s="35"/>
      <c r="J61" s="39">
        <v>502</v>
      </c>
      <c r="K61" s="73">
        <v>57</v>
      </c>
      <c r="L61" s="45"/>
      <c r="M61" s="45"/>
      <c r="N61" s="40"/>
      <c r="O61" s="56"/>
    </row>
    <row r="62" spans="1:15" ht="15.75">
      <c r="A62" s="11"/>
      <c r="B62" s="58"/>
      <c r="C62" s="61" t="s">
        <v>27</v>
      </c>
      <c r="D62" s="12"/>
      <c r="E62" s="12"/>
      <c r="F62" s="12"/>
      <c r="G62" s="26"/>
      <c r="H62" s="36"/>
      <c r="I62" s="35"/>
      <c r="J62" s="39">
        <v>507</v>
      </c>
      <c r="K62" s="74">
        <v>56</v>
      </c>
      <c r="L62" s="45"/>
      <c r="M62" s="45"/>
      <c r="N62" s="40"/>
      <c r="O62" s="56"/>
    </row>
    <row r="63" spans="1:15" ht="15.75">
      <c r="A63" s="11"/>
      <c r="B63" s="58"/>
      <c r="C63" s="60" t="s">
        <v>28</v>
      </c>
      <c r="D63" s="12"/>
      <c r="E63" s="12"/>
      <c r="F63" s="12"/>
      <c r="G63" s="26"/>
      <c r="H63" s="36"/>
      <c r="I63" s="35"/>
      <c r="J63" s="39">
        <v>609</v>
      </c>
      <c r="K63" s="73">
        <v>47</v>
      </c>
      <c r="L63" s="45"/>
      <c r="M63" s="45"/>
      <c r="N63" s="41"/>
      <c r="O63" s="56"/>
    </row>
    <row r="64" spans="1:15" ht="15.75">
      <c r="A64" s="11"/>
      <c r="B64" s="12"/>
      <c r="C64" s="26"/>
      <c r="D64" s="12"/>
      <c r="E64" s="12"/>
      <c r="F64" s="12"/>
      <c r="G64" s="26"/>
      <c r="H64" s="36"/>
      <c r="I64" s="35"/>
      <c r="J64" s="39">
        <v>610</v>
      </c>
      <c r="K64" s="73">
        <v>45</v>
      </c>
      <c r="L64" s="45"/>
      <c r="M64" s="45"/>
      <c r="N64" s="42" t="s">
        <v>30</v>
      </c>
      <c r="O64" s="56"/>
    </row>
    <row r="65" spans="1:15" ht="15.75">
      <c r="A65" s="11"/>
      <c r="B65" s="12" t="s">
        <v>29</v>
      </c>
      <c r="C65" s="26"/>
      <c r="D65" s="12"/>
      <c r="E65" s="12"/>
      <c r="F65" s="12"/>
      <c r="G65" s="26"/>
      <c r="H65" s="36"/>
      <c r="I65" s="35"/>
      <c r="J65" s="39">
        <v>623</v>
      </c>
      <c r="K65" s="73">
        <v>45</v>
      </c>
      <c r="L65" s="45"/>
      <c r="M65" s="45"/>
      <c r="N65" s="36"/>
      <c r="O65" s="56"/>
    </row>
    <row r="66" spans="1:15" ht="15.75">
      <c r="A66" s="11"/>
      <c r="B66" s="12"/>
      <c r="C66" s="26"/>
      <c r="D66" s="12" t="s">
        <v>31</v>
      </c>
      <c r="E66" s="12"/>
      <c r="F66" s="12"/>
      <c r="G66" s="26"/>
      <c r="H66" s="36"/>
      <c r="I66" s="35"/>
      <c r="J66" s="39">
        <v>128</v>
      </c>
      <c r="K66" s="73">
        <v>45</v>
      </c>
      <c r="L66" s="45"/>
      <c r="M66" s="45"/>
      <c r="N66" s="36"/>
      <c r="O66" s="56"/>
    </row>
    <row r="67" spans="1:15" ht="15.75">
      <c r="A67" s="11"/>
      <c r="B67" s="12"/>
      <c r="C67" s="26"/>
      <c r="D67" s="12"/>
      <c r="E67" s="12"/>
      <c r="F67" s="12"/>
      <c r="G67" s="26"/>
      <c r="H67" s="36"/>
      <c r="I67" s="35"/>
      <c r="J67" s="39">
        <v>129</v>
      </c>
      <c r="K67" s="73">
        <v>45</v>
      </c>
      <c r="L67" s="45"/>
      <c r="M67" s="45"/>
      <c r="N67" s="36"/>
      <c r="O67" s="56"/>
    </row>
    <row r="68" spans="1:15" ht="20.25">
      <c r="A68" s="11"/>
      <c r="B68" s="62" t="s">
        <v>32</v>
      </c>
      <c r="C68" s="28"/>
      <c r="D68" s="62"/>
      <c r="E68" s="63"/>
      <c r="F68" s="22"/>
      <c r="G68" s="27"/>
      <c r="H68" s="65"/>
      <c r="I68" s="35"/>
      <c r="J68" s="33"/>
      <c r="K68" s="25"/>
      <c r="L68" s="45"/>
      <c r="M68" s="45"/>
      <c r="N68" s="36"/>
      <c r="O68" s="56"/>
    </row>
    <row r="69" spans="1:15" ht="20.25">
      <c r="A69" s="25"/>
      <c r="B69" s="23"/>
      <c r="C69" s="64"/>
      <c r="D69" s="23"/>
      <c r="E69" s="62"/>
      <c r="F69" s="62"/>
      <c r="G69" s="28"/>
      <c r="H69" s="55"/>
      <c r="I69" s="43"/>
      <c r="J69"/>
      <c r="K69"/>
      <c r="L69" s="25"/>
      <c r="M69" s="92"/>
      <c r="N69" s="44"/>
      <c r="O69" s="57"/>
    </row>
    <row r="70" spans="1:15" ht="15.75">
      <c r="A70" s="9"/>
      <c r="C70" s="19"/>
      <c r="D70"/>
      <c r="E70" s="9"/>
      <c r="F70"/>
      <c r="G70" s="21"/>
      <c r="H70" s="9"/>
      <c r="I70" s="45"/>
      <c r="J70"/>
      <c r="K70"/>
      <c r="M70" s="45"/>
      <c r="O70" s="57"/>
    </row>
    <row r="71" spans="1:16" ht="15.75">
      <c r="A71" s="9"/>
      <c r="C71" s="19"/>
      <c r="D71"/>
      <c r="E71" s="9"/>
      <c r="F71"/>
      <c r="G71" s="21"/>
      <c r="H71" s="9"/>
      <c r="I71" s="45"/>
      <c r="M71" s="45"/>
      <c r="O71" s="57"/>
      <c r="P71"/>
    </row>
  </sheetData>
  <sheetProtection/>
  <autoFilter ref="A4:P55"/>
  <mergeCells count="5">
    <mergeCell ref="A1:F1"/>
    <mergeCell ref="G1:P1"/>
    <mergeCell ref="A2:F2"/>
    <mergeCell ref="G2:P2"/>
    <mergeCell ref="G3:P3"/>
  </mergeCells>
  <conditionalFormatting sqref="H48 H51:H54 H32 H34 I29:J29 H30:J30 H45:H46 L40:L55 L29:L38 I31:J55 H24:J28 L18 H19:H23 K13 I16:K16 I11:K12 I5:J23 J4 H6 K5 G4:H4">
    <cfRule type="cellIs" priority="223" dxfId="4" operator="equal" stopIfTrue="1">
      <formula>2</formula>
    </cfRule>
  </conditionalFormatting>
  <conditionalFormatting sqref="H48 H51:H54 H32 H34 I29:J29 H30:J30 H45:H46 L40:L55 L29:L38 I31:J55 L18 I17:J18 J14:J16 I16:K16 I11:K13 I9:J10 I5:J6 H6 K5 J7:J10 H19:J28">
    <cfRule type="cellIs" priority="222" dxfId="5" operator="equal" stopIfTrue="1">
      <formula>2</formula>
    </cfRule>
  </conditionalFormatting>
  <hyperlinks>
    <hyperlink ref="C62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1:F23 F30:F38 F41:F43 F45:F55 F8:F10 F24:F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G3" sqref="G3:P3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17.25390625" style="0" bestFit="1" customWidth="1"/>
    <col min="8" max="8" width="8.375" style="0" bestFit="1" customWidth="1"/>
    <col min="9" max="9" width="10.125" style="9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24.75390625" style="0" bestFit="1" customWidth="1"/>
    <col min="14" max="14" width="16.375" style="0" bestFit="1" customWidth="1"/>
    <col min="15" max="15" width="15.375" style="9" bestFit="1" customWidth="1"/>
  </cols>
  <sheetData>
    <row r="1" spans="1:16" s="1" customFormat="1" ht="18.75">
      <c r="A1" s="181" t="s">
        <v>2</v>
      </c>
      <c r="B1" s="181"/>
      <c r="C1" s="181"/>
      <c r="D1" s="181"/>
      <c r="E1" s="181"/>
      <c r="F1" s="181"/>
      <c r="G1" s="182" t="s">
        <v>44</v>
      </c>
      <c r="H1" s="182"/>
      <c r="I1" s="182"/>
      <c r="J1" s="182"/>
      <c r="K1" s="182"/>
      <c r="L1" s="182"/>
      <c r="M1" s="182"/>
      <c r="N1" s="182"/>
      <c r="O1" s="182"/>
      <c r="P1" s="182"/>
    </row>
    <row r="2" spans="1:16" s="1" customFormat="1" ht="18.75" customHeight="1">
      <c r="A2" s="183" t="s">
        <v>3</v>
      </c>
      <c r="B2" s="183"/>
      <c r="C2" s="183"/>
      <c r="D2" s="183"/>
      <c r="E2" s="183"/>
      <c r="F2" s="183"/>
      <c r="G2" s="184" t="s">
        <v>61</v>
      </c>
      <c r="H2" s="184"/>
      <c r="I2" s="184"/>
      <c r="J2" s="184"/>
      <c r="K2" s="184"/>
      <c r="L2" s="184"/>
      <c r="M2" s="184"/>
      <c r="N2" s="184"/>
      <c r="O2" s="184"/>
      <c r="P2" s="184"/>
    </row>
    <row r="3" spans="1:18" s="1" customFormat="1" ht="21" customHeight="1" thickBot="1">
      <c r="A3" s="68"/>
      <c r="B3" s="68"/>
      <c r="C3" s="68"/>
      <c r="D3" s="16"/>
      <c r="E3" s="68"/>
      <c r="F3" s="68"/>
      <c r="G3" s="185" t="s">
        <v>196</v>
      </c>
      <c r="H3" s="185"/>
      <c r="I3" s="185"/>
      <c r="J3" s="185"/>
      <c r="K3" s="185"/>
      <c r="L3" s="185"/>
      <c r="M3" s="185"/>
      <c r="N3" s="185"/>
      <c r="O3" s="185"/>
      <c r="P3" s="185"/>
      <c r="Q3" s="75"/>
      <c r="R3" s="75"/>
    </row>
    <row r="4" spans="1:16" s="7" customFormat="1" ht="32.25" thickTop="1">
      <c r="A4" s="2" t="s">
        <v>4</v>
      </c>
      <c r="B4" s="5" t="s">
        <v>5</v>
      </c>
      <c r="C4" s="3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45</v>
      </c>
      <c r="I4" s="70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  <c r="P4" s="6" t="s">
        <v>18</v>
      </c>
    </row>
    <row r="5" spans="1:16" s="101" customFormat="1" ht="15.75">
      <c r="A5" s="94">
        <v>1</v>
      </c>
      <c r="B5" s="106" t="s">
        <v>51</v>
      </c>
      <c r="C5" s="107">
        <v>41929</v>
      </c>
      <c r="D5" s="106" t="s">
        <v>60</v>
      </c>
      <c r="E5" s="108" t="s">
        <v>1</v>
      </c>
      <c r="F5" s="108">
        <v>302</v>
      </c>
      <c r="G5" s="109" t="s">
        <v>37</v>
      </c>
      <c r="H5" s="110" t="s">
        <v>47</v>
      </c>
      <c r="I5" s="111" t="s">
        <v>56</v>
      </c>
      <c r="J5" s="98">
        <v>1</v>
      </c>
      <c r="K5" s="98">
        <v>1</v>
      </c>
      <c r="L5" s="112">
        <v>37</v>
      </c>
      <c r="M5" s="71" t="s">
        <v>63</v>
      </c>
      <c r="N5" s="106" t="s">
        <v>49</v>
      </c>
      <c r="O5" s="98" t="s">
        <v>46</v>
      </c>
      <c r="P5" s="100"/>
    </row>
    <row r="6" spans="1:16" s="101" customFormat="1" ht="15.75">
      <c r="A6" s="102">
        <v>2</v>
      </c>
      <c r="B6" s="95" t="s">
        <v>51</v>
      </c>
      <c r="C6" s="96">
        <v>41929</v>
      </c>
      <c r="D6" s="95" t="s">
        <v>60</v>
      </c>
      <c r="E6" s="113" t="s">
        <v>1</v>
      </c>
      <c r="F6" s="113">
        <v>302</v>
      </c>
      <c r="G6" s="114" t="s">
        <v>37</v>
      </c>
      <c r="H6" s="97" t="s">
        <v>47</v>
      </c>
      <c r="I6" s="115" t="s">
        <v>57</v>
      </c>
      <c r="J6" s="99">
        <v>1</v>
      </c>
      <c r="K6" s="99">
        <v>1</v>
      </c>
      <c r="L6" s="116">
        <v>36</v>
      </c>
      <c r="M6" s="72" t="s">
        <v>64</v>
      </c>
      <c r="N6" s="95" t="s">
        <v>49</v>
      </c>
      <c r="O6" s="99" t="s">
        <v>46</v>
      </c>
      <c r="P6" s="103"/>
    </row>
    <row r="7" spans="1:16" s="101" customFormat="1" ht="15.75">
      <c r="A7" s="102">
        <v>3</v>
      </c>
      <c r="B7" s="95" t="s">
        <v>51</v>
      </c>
      <c r="C7" s="96">
        <v>41929</v>
      </c>
      <c r="D7" s="95" t="s">
        <v>60</v>
      </c>
      <c r="E7" s="117" t="s">
        <v>1</v>
      </c>
      <c r="F7" s="117" t="s">
        <v>41</v>
      </c>
      <c r="G7" s="118" t="s">
        <v>36</v>
      </c>
      <c r="H7" s="97" t="s">
        <v>47</v>
      </c>
      <c r="I7" s="115" t="s">
        <v>59</v>
      </c>
      <c r="J7" s="99">
        <v>1</v>
      </c>
      <c r="K7" s="99">
        <v>3</v>
      </c>
      <c r="L7" s="116">
        <v>163</v>
      </c>
      <c r="M7" s="72" t="s">
        <v>66</v>
      </c>
      <c r="N7" s="95" t="s">
        <v>49</v>
      </c>
      <c r="O7" s="99" t="s">
        <v>46</v>
      </c>
      <c r="P7" s="103"/>
    </row>
    <row r="8" spans="1:16" s="101" customFormat="1" ht="15.75">
      <c r="A8" s="102">
        <v>4</v>
      </c>
      <c r="B8" s="95" t="s">
        <v>51</v>
      </c>
      <c r="C8" s="96">
        <v>41929</v>
      </c>
      <c r="D8" s="95" t="s">
        <v>60</v>
      </c>
      <c r="E8" s="117" t="s">
        <v>1</v>
      </c>
      <c r="F8" s="117" t="s">
        <v>41</v>
      </c>
      <c r="G8" s="118" t="s">
        <v>36</v>
      </c>
      <c r="H8" s="97" t="s">
        <v>47</v>
      </c>
      <c r="I8" s="115" t="s">
        <v>58</v>
      </c>
      <c r="J8" s="99">
        <v>1</v>
      </c>
      <c r="K8" s="99">
        <v>1</v>
      </c>
      <c r="L8" s="116">
        <v>35</v>
      </c>
      <c r="M8" s="72" t="s">
        <v>65</v>
      </c>
      <c r="N8" s="95" t="s">
        <v>49</v>
      </c>
      <c r="O8" s="99" t="s">
        <v>46</v>
      </c>
      <c r="P8" s="103"/>
    </row>
    <row r="9" spans="1:16" s="82" customFormat="1" ht="6.75" customHeight="1">
      <c r="A9" s="76"/>
      <c r="B9" s="77"/>
      <c r="C9" s="78"/>
      <c r="D9" s="78"/>
      <c r="E9" s="78"/>
      <c r="F9" s="77"/>
      <c r="G9" s="77"/>
      <c r="H9" s="77"/>
      <c r="I9" s="77"/>
      <c r="J9" s="79"/>
      <c r="K9" s="80"/>
      <c r="L9" s="77"/>
      <c r="M9" s="79"/>
      <c r="N9" s="79"/>
      <c r="O9" s="80"/>
      <c r="P9" s="81"/>
    </row>
    <row r="10" spans="1:16" s="104" customFormat="1" ht="15.75">
      <c r="A10" s="102">
        <v>1</v>
      </c>
      <c r="B10" s="69" t="s">
        <v>52</v>
      </c>
      <c r="C10" s="96">
        <v>41930</v>
      </c>
      <c r="D10" s="95" t="s">
        <v>60</v>
      </c>
      <c r="E10" s="113" t="s">
        <v>1</v>
      </c>
      <c r="F10" s="113">
        <v>302</v>
      </c>
      <c r="G10" s="114" t="s">
        <v>37</v>
      </c>
      <c r="H10" s="97" t="s">
        <v>39</v>
      </c>
      <c r="I10" s="115" t="s">
        <v>56</v>
      </c>
      <c r="J10" s="99">
        <v>1</v>
      </c>
      <c r="K10" s="99">
        <v>2</v>
      </c>
      <c r="L10" s="116">
        <v>37</v>
      </c>
      <c r="M10" s="99">
        <v>302</v>
      </c>
      <c r="N10" s="95" t="s">
        <v>49</v>
      </c>
      <c r="O10" s="99" t="s">
        <v>40</v>
      </c>
      <c r="P10" s="103"/>
    </row>
    <row r="11" spans="1:16" s="104" customFormat="1" ht="15.75">
      <c r="A11" s="102">
        <v>2</v>
      </c>
      <c r="B11" s="69" t="s">
        <v>52</v>
      </c>
      <c r="C11" s="96">
        <v>41930</v>
      </c>
      <c r="D11" s="95" t="s">
        <v>60</v>
      </c>
      <c r="E11" s="113" t="s">
        <v>1</v>
      </c>
      <c r="F11" s="113">
        <v>302</v>
      </c>
      <c r="G11" s="114" t="s">
        <v>37</v>
      </c>
      <c r="H11" s="97" t="s">
        <v>39</v>
      </c>
      <c r="I11" s="115" t="s">
        <v>57</v>
      </c>
      <c r="J11" s="99">
        <v>1</v>
      </c>
      <c r="K11" s="99">
        <v>2</v>
      </c>
      <c r="L11" s="116">
        <v>36</v>
      </c>
      <c r="M11" s="99">
        <v>304</v>
      </c>
      <c r="N11" s="95" t="s">
        <v>49</v>
      </c>
      <c r="O11" s="99" t="s">
        <v>40</v>
      </c>
      <c r="P11" s="103"/>
    </row>
    <row r="12" spans="1:16" s="104" customFormat="1" ht="15.75">
      <c r="A12" s="102">
        <v>3</v>
      </c>
      <c r="B12" s="69" t="s">
        <v>52</v>
      </c>
      <c r="C12" s="96">
        <v>41930</v>
      </c>
      <c r="D12" s="95" t="s">
        <v>60</v>
      </c>
      <c r="E12" s="117" t="s">
        <v>1</v>
      </c>
      <c r="F12" s="117" t="s">
        <v>41</v>
      </c>
      <c r="G12" s="118" t="s">
        <v>36</v>
      </c>
      <c r="H12" s="97" t="s">
        <v>39</v>
      </c>
      <c r="I12" s="115" t="s">
        <v>59</v>
      </c>
      <c r="J12" s="99">
        <v>1</v>
      </c>
      <c r="K12" s="99">
        <v>7</v>
      </c>
      <c r="L12" s="116">
        <v>163</v>
      </c>
      <c r="M12" s="72" t="s">
        <v>67</v>
      </c>
      <c r="N12" s="95" t="s">
        <v>49</v>
      </c>
      <c r="O12" s="99" t="s">
        <v>40</v>
      </c>
      <c r="P12" s="103"/>
    </row>
    <row r="13" spans="1:16" s="104" customFormat="1" ht="16.5" thickBot="1">
      <c r="A13" s="119">
        <v>4</v>
      </c>
      <c r="B13" s="93" t="s">
        <v>52</v>
      </c>
      <c r="C13" s="120">
        <v>41930</v>
      </c>
      <c r="D13" s="121" t="s">
        <v>60</v>
      </c>
      <c r="E13" s="122" t="s">
        <v>1</v>
      </c>
      <c r="F13" s="122" t="s">
        <v>41</v>
      </c>
      <c r="G13" s="123" t="s">
        <v>36</v>
      </c>
      <c r="H13" s="124" t="s">
        <v>39</v>
      </c>
      <c r="I13" s="125" t="s">
        <v>58</v>
      </c>
      <c r="J13" s="126">
        <v>1</v>
      </c>
      <c r="K13" s="126">
        <v>2</v>
      </c>
      <c r="L13" s="127">
        <v>35</v>
      </c>
      <c r="M13" s="179" t="s">
        <v>170</v>
      </c>
      <c r="N13" s="121" t="s">
        <v>49</v>
      </c>
      <c r="O13" s="126" t="s">
        <v>40</v>
      </c>
      <c r="P13" s="128"/>
    </row>
    <row r="14" spans="1:16" ht="15.75">
      <c r="A14" s="83"/>
      <c r="B14" s="83"/>
      <c r="C14" s="83"/>
      <c r="D14" s="83"/>
      <c r="E14" s="84"/>
      <c r="F14" s="84"/>
      <c r="G14" s="84"/>
      <c r="H14" s="84"/>
      <c r="I14" s="85"/>
      <c r="J14" s="83"/>
      <c r="K14" s="83"/>
      <c r="L14" s="83"/>
      <c r="M14" s="83"/>
      <c r="N14" s="83"/>
      <c r="O14" s="52"/>
      <c r="P14" s="83"/>
    </row>
    <row r="15" spans="1:17" ht="16.5" thickBot="1">
      <c r="A15" s="11"/>
      <c r="B15" s="58" t="s">
        <v>19</v>
      </c>
      <c r="C15" s="59"/>
      <c r="D15" s="12"/>
      <c r="E15" s="12"/>
      <c r="F15" s="12"/>
      <c r="G15" s="12"/>
      <c r="H15" s="26"/>
      <c r="I15" s="36"/>
      <c r="J15" s="47"/>
      <c r="K15" s="48"/>
      <c r="L15" s="49"/>
      <c r="M15" s="11"/>
      <c r="N15" s="13"/>
      <c r="O15" s="36"/>
      <c r="P15" s="56"/>
      <c r="Q15" s="21"/>
    </row>
    <row r="16" spans="1:17" ht="16.5" thickTop="1">
      <c r="A16" s="11"/>
      <c r="B16" s="58"/>
      <c r="C16" s="60" t="s">
        <v>20</v>
      </c>
      <c r="D16" s="12"/>
      <c r="E16" s="12"/>
      <c r="F16" s="12"/>
      <c r="G16" s="12"/>
      <c r="H16" s="26"/>
      <c r="I16" s="36"/>
      <c r="J16" s="35"/>
      <c r="K16" s="37" t="s">
        <v>21</v>
      </c>
      <c r="L16" s="38" t="s">
        <v>22</v>
      </c>
      <c r="M16" s="11"/>
      <c r="N16" s="13"/>
      <c r="O16" s="36"/>
      <c r="P16" s="56"/>
      <c r="Q16" s="21"/>
    </row>
    <row r="17" spans="1:17" ht="15.75">
      <c r="A17" s="11"/>
      <c r="B17" s="58"/>
      <c r="C17" s="60" t="s">
        <v>23</v>
      </c>
      <c r="D17" s="12"/>
      <c r="E17" s="12"/>
      <c r="F17" s="12"/>
      <c r="G17" s="12"/>
      <c r="H17" s="26"/>
      <c r="I17" s="36"/>
      <c r="J17" s="35"/>
      <c r="K17" s="39">
        <v>508</v>
      </c>
      <c r="L17" s="73">
        <v>28</v>
      </c>
      <c r="M17" s="45"/>
      <c r="N17" s="45"/>
      <c r="O17" s="40" t="s">
        <v>190</v>
      </c>
      <c r="P17" s="56"/>
      <c r="Q17" s="21"/>
    </row>
    <row r="18" spans="1:17" ht="15.75">
      <c r="A18" s="11"/>
      <c r="B18" s="58"/>
      <c r="C18" s="60" t="s">
        <v>24</v>
      </c>
      <c r="D18" s="12"/>
      <c r="E18" s="12"/>
      <c r="F18" s="12"/>
      <c r="G18" s="12"/>
      <c r="H18" s="26"/>
      <c r="I18" s="36"/>
      <c r="J18" s="35"/>
      <c r="K18" s="39">
        <v>501</v>
      </c>
      <c r="L18" s="73">
        <v>45</v>
      </c>
      <c r="M18" s="45"/>
      <c r="N18" s="45"/>
      <c r="O18" s="40" t="s">
        <v>25</v>
      </c>
      <c r="P18" s="56"/>
      <c r="Q18" s="21"/>
    </row>
    <row r="19" spans="1:17" ht="15.75">
      <c r="A19" s="11"/>
      <c r="B19" s="58"/>
      <c r="C19" s="60" t="s">
        <v>26</v>
      </c>
      <c r="D19" s="12"/>
      <c r="E19" s="12"/>
      <c r="F19" s="12"/>
      <c r="G19" s="12"/>
      <c r="H19" s="26"/>
      <c r="I19" s="36"/>
      <c r="J19" s="35"/>
      <c r="K19" s="39">
        <v>502</v>
      </c>
      <c r="L19" s="73">
        <v>57</v>
      </c>
      <c r="M19" s="45"/>
      <c r="N19" s="45"/>
      <c r="O19" s="40"/>
      <c r="P19" s="56"/>
      <c r="Q19" s="21"/>
    </row>
    <row r="20" spans="1:17" ht="15.75">
      <c r="A20" s="11"/>
      <c r="B20" s="58"/>
      <c r="C20" s="61" t="s">
        <v>27</v>
      </c>
      <c r="D20" s="12"/>
      <c r="E20" s="12"/>
      <c r="F20" s="12"/>
      <c r="G20" s="12"/>
      <c r="H20" s="26"/>
      <c r="I20" s="36"/>
      <c r="J20" s="35"/>
      <c r="K20" s="39">
        <v>507</v>
      </c>
      <c r="L20" s="74">
        <v>56</v>
      </c>
      <c r="M20" s="45"/>
      <c r="N20" s="45"/>
      <c r="O20" s="40"/>
      <c r="P20" s="56"/>
      <c r="Q20" s="21"/>
    </row>
    <row r="21" spans="1:17" ht="15.75">
      <c r="A21" s="11"/>
      <c r="B21" s="58"/>
      <c r="C21" s="60" t="s">
        <v>28</v>
      </c>
      <c r="D21" s="12"/>
      <c r="E21" s="12"/>
      <c r="F21" s="12"/>
      <c r="G21" s="12"/>
      <c r="H21" s="26"/>
      <c r="I21" s="36"/>
      <c r="J21" s="35"/>
      <c r="K21" s="39">
        <v>609</v>
      </c>
      <c r="L21" s="73">
        <v>47</v>
      </c>
      <c r="M21" s="45"/>
      <c r="N21" s="45"/>
      <c r="O21" s="41"/>
      <c r="P21" s="56"/>
      <c r="Q21" s="21"/>
    </row>
    <row r="22" spans="1:17" ht="15.75">
      <c r="A22" s="11"/>
      <c r="B22" s="12"/>
      <c r="C22" s="26"/>
      <c r="D22" s="12"/>
      <c r="E22" s="12"/>
      <c r="F22" s="12"/>
      <c r="G22" s="12"/>
      <c r="H22" s="26"/>
      <c r="I22" s="36"/>
      <c r="J22" s="35"/>
      <c r="K22" s="39">
        <v>610</v>
      </c>
      <c r="L22" s="73">
        <v>45</v>
      </c>
      <c r="M22" s="45"/>
      <c r="N22" s="45"/>
      <c r="O22" s="42" t="s">
        <v>30</v>
      </c>
      <c r="P22" s="56"/>
      <c r="Q22" s="21"/>
    </row>
    <row r="23" spans="1:17" ht="15.75">
      <c r="A23" s="11"/>
      <c r="B23" s="12" t="s">
        <v>29</v>
      </c>
      <c r="C23" s="26"/>
      <c r="D23" s="12"/>
      <c r="E23" s="12"/>
      <c r="F23" s="12"/>
      <c r="G23" s="12"/>
      <c r="H23" s="26"/>
      <c r="I23" s="36"/>
      <c r="J23" s="35"/>
      <c r="K23" s="39">
        <v>623</v>
      </c>
      <c r="L23" s="73">
        <v>45</v>
      </c>
      <c r="M23" s="45"/>
      <c r="N23" s="45"/>
      <c r="O23" s="36"/>
      <c r="P23" s="56"/>
      <c r="Q23" s="21"/>
    </row>
    <row r="24" spans="1:17" ht="15.75">
      <c r="A24" s="11"/>
      <c r="B24" s="12"/>
      <c r="C24" s="26"/>
      <c r="D24" s="12" t="s">
        <v>31</v>
      </c>
      <c r="E24" s="12"/>
      <c r="F24" s="12"/>
      <c r="G24" s="12"/>
      <c r="H24" s="26"/>
      <c r="I24" s="36"/>
      <c r="J24" s="35"/>
      <c r="K24" s="39">
        <v>128</v>
      </c>
      <c r="L24" s="73">
        <v>45</v>
      </c>
      <c r="M24" s="45"/>
      <c r="N24" s="45"/>
      <c r="O24" s="36"/>
      <c r="P24" s="56"/>
      <c r="Q24" s="21"/>
    </row>
    <row r="25" spans="1:17" ht="15.75">
      <c r="A25" s="11"/>
      <c r="B25" s="12"/>
      <c r="C25" s="26"/>
      <c r="D25" s="12"/>
      <c r="E25" s="12"/>
      <c r="F25" s="12"/>
      <c r="G25" s="12"/>
      <c r="H25" s="26"/>
      <c r="I25" s="36"/>
      <c r="J25" s="35"/>
      <c r="K25" s="39">
        <v>129</v>
      </c>
      <c r="L25" s="73">
        <v>45</v>
      </c>
      <c r="M25" s="45"/>
      <c r="N25" s="45"/>
      <c r="O25" s="36"/>
      <c r="P25" s="56"/>
      <c r="Q25" s="21"/>
    </row>
    <row r="26" spans="1:17" ht="20.25">
      <c r="A26" s="11"/>
      <c r="B26" s="62" t="s">
        <v>32</v>
      </c>
      <c r="C26" s="28"/>
      <c r="D26" s="62"/>
      <c r="E26" s="62"/>
      <c r="F26" s="63"/>
      <c r="G26" s="22"/>
      <c r="H26" s="27"/>
      <c r="I26" s="65"/>
      <c r="J26" s="35"/>
      <c r="K26" s="33"/>
      <c r="L26" s="25"/>
      <c r="M26" s="45"/>
      <c r="N26" s="45"/>
      <c r="O26" s="36"/>
      <c r="P26" s="56"/>
      <c r="Q26" s="21"/>
    </row>
    <row r="27" spans="1:17" ht="20.25">
      <c r="A27" s="25"/>
      <c r="B27" s="23"/>
      <c r="C27" s="64"/>
      <c r="D27" s="23"/>
      <c r="E27" s="23"/>
      <c r="F27" s="62"/>
      <c r="G27" s="62"/>
      <c r="H27" s="28"/>
      <c r="I27" s="55"/>
      <c r="J27" s="43"/>
      <c r="K27" s="89"/>
      <c r="L27" s="25"/>
      <c r="M27" s="25"/>
      <c r="N27" s="14"/>
      <c r="O27" s="44"/>
      <c r="P27" s="57"/>
      <c r="Q27" s="21"/>
    </row>
    <row r="28" spans="1:17" ht="20.25">
      <c r="A28" s="14"/>
      <c r="B28" s="87"/>
      <c r="C28" s="87"/>
      <c r="D28" s="23"/>
      <c r="E28" s="86"/>
      <c r="F28" s="86"/>
      <c r="G28" s="28"/>
      <c r="H28" s="55"/>
      <c r="I28" s="88"/>
      <c r="J28" s="33"/>
      <c r="M28" s="25"/>
      <c r="N28" s="14"/>
      <c r="O28" s="44"/>
      <c r="P28" s="14"/>
      <c r="Q28" s="21"/>
    </row>
  </sheetData>
  <sheetProtection/>
  <mergeCells count="5">
    <mergeCell ref="A1:F1"/>
    <mergeCell ref="A2:F2"/>
    <mergeCell ref="G2:P2"/>
    <mergeCell ref="G3:P3"/>
    <mergeCell ref="G1:P1"/>
  </mergeCells>
  <conditionalFormatting sqref="G4:J4 I5:I8 I10:I13">
    <cfRule type="cellIs" priority="15" dxfId="4" operator="equal" stopIfTrue="1">
      <formula>2</formula>
    </cfRule>
  </conditionalFormatting>
  <conditionalFormatting sqref="I11 I5">
    <cfRule type="cellIs" priority="13" dxfId="5" operator="equal" stopIfTrue="1">
      <formula>2</formula>
    </cfRule>
  </conditionalFormatting>
  <hyperlinks>
    <hyperlink ref="C20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9 F7:F8 F10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2014-10-03T02:41:14Z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